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dunaj\Desktop\2023\Gminy\"/>
    </mc:Choice>
  </mc:AlternateContent>
  <bookViews>
    <workbookView xWindow="-120" yWindow="-120" windowWidth="29040" windowHeight="15840" activeTab="1"/>
  </bookViews>
  <sheets>
    <sheet name="I półrocze 2023 r." sheetId="2" r:id="rId1"/>
    <sheet name=" II półrocze 2023 r." sheetId="7" r:id="rId2"/>
    <sheet name="II półrocze 2022 r." sheetId="6" state="hidden" r:id="rId3"/>
  </sheets>
  <definedNames>
    <definedName name="_xlnm.Print_Area" localSheetId="1">' II półrocze 2023 r.'!$A$1:$H$250</definedName>
    <definedName name="_xlnm.Print_Area" localSheetId="0">'I półrocze 2023 r.'!$A$1:$H$250</definedName>
    <definedName name="_xlnm.Print_Titles" localSheetId="1">' II półrocze 2023 r.'!$3:$5</definedName>
    <definedName name="_xlnm.Print_Titles" localSheetId="0">'I półrocze 2023 r.'!$3:$5</definedName>
    <definedName name="_xlnm.Print_Titles" localSheetId="2">'II półrocze 2022 r.'!$1:$5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0" i="7" l="1"/>
  <c r="D150" i="7"/>
  <c r="E150" i="7"/>
  <c r="F150" i="7"/>
  <c r="G150" i="7"/>
  <c r="H150" i="7"/>
  <c r="B150" i="7"/>
  <c r="C147" i="7"/>
  <c r="D147" i="7"/>
  <c r="E147" i="7"/>
  <c r="F147" i="7"/>
  <c r="G147" i="7"/>
  <c r="H147" i="7"/>
  <c r="B147" i="7"/>
  <c r="H143" i="7"/>
  <c r="C143" i="7"/>
  <c r="D143" i="7"/>
  <c r="E143" i="7"/>
  <c r="F143" i="7"/>
  <c r="G143" i="7"/>
  <c r="B143" i="7"/>
  <c r="C140" i="7"/>
  <c r="D140" i="7"/>
  <c r="E140" i="7"/>
  <c r="F140" i="7"/>
  <c r="G140" i="7"/>
  <c r="H140" i="7"/>
  <c r="B140" i="7"/>
  <c r="C241" i="7"/>
  <c r="D241" i="7"/>
  <c r="E241" i="7"/>
  <c r="F241" i="7"/>
  <c r="G241" i="7"/>
  <c r="H241" i="7"/>
  <c r="B241" i="7"/>
  <c r="C238" i="7"/>
  <c r="D238" i="7"/>
  <c r="E238" i="7"/>
  <c r="F238" i="7"/>
  <c r="G238" i="7"/>
  <c r="H238" i="7"/>
  <c r="B238" i="7"/>
  <c r="C235" i="7"/>
  <c r="D235" i="7"/>
  <c r="E235" i="7"/>
  <c r="F235" i="7"/>
  <c r="G235" i="7"/>
  <c r="H235" i="7"/>
  <c r="B235" i="7"/>
  <c r="C230" i="7"/>
  <c r="D230" i="7"/>
  <c r="E230" i="7"/>
  <c r="F230" i="7"/>
  <c r="G230" i="7"/>
  <c r="H230" i="7"/>
  <c r="B230" i="7"/>
  <c r="C218" i="7"/>
  <c r="D218" i="7"/>
  <c r="E218" i="7"/>
  <c r="F218" i="7"/>
  <c r="G218" i="7"/>
  <c r="H218" i="7"/>
  <c r="B218" i="7"/>
  <c r="C215" i="7"/>
  <c r="D215" i="7"/>
  <c r="E215" i="7"/>
  <c r="F215" i="7"/>
  <c r="G215" i="7"/>
  <c r="H215" i="7"/>
  <c r="B215" i="7"/>
  <c r="C212" i="7"/>
  <c r="D212" i="7"/>
  <c r="E212" i="7"/>
  <c r="F212" i="7"/>
  <c r="G212" i="7"/>
  <c r="H212" i="7"/>
  <c r="B212" i="7"/>
  <c r="C208" i="7"/>
  <c r="D208" i="7"/>
  <c r="E208" i="7"/>
  <c r="F208" i="7"/>
  <c r="G208" i="7"/>
  <c r="H208" i="7"/>
  <c r="B208" i="7"/>
  <c r="C205" i="7"/>
  <c r="D205" i="7"/>
  <c r="E205" i="7"/>
  <c r="F205" i="7"/>
  <c r="G205" i="7"/>
  <c r="H205" i="7"/>
  <c r="B205" i="7"/>
  <c r="C198" i="7"/>
  <c r="D198" i="7"/>
  <c r="E198" i="7"/>
  <c r="F198" i="7"/>
  <c r="G198" i="7"/>
  <c r="H198" i="7"/>
  <c r="B198" i="7"/>
  <c r="C195" i="7"/>
  <c r="D195" i="7"/>
  <c r="E195" i="7"/>
  <c r="F195" i="7"/>
  <c r="G195" i="7"/>
  <c r="H195" i="7"/>
  <c r="B195" i="7"/>
  <c r="C182" i="7"/>
  <c r="D182" i="7"/>
  <c r="E182" i="7"/>
  <c r="F182" i="7"/>
  <c r="G182" i="7"/>
  <c r="H182" i="7"/>
  <c r="B182" i="7"/>
  <c r="C178" i="7"/>
  <c r="D178" i="7"/>
  <c r="E178" i="7"/>
  <c r="F178" i="7"/>
  <c r="G178" i="7"/>
  <c r="H178" i="7"/>
  <c r="B178" i="7"/>
  <c r="C171" i="7"/>
  <c r="D171" i="7"/>
  <c r="E171" i="7"/>
  <c r="F171" i="7"/>
  <c r="G171" i="7"/>
  <c r="H171" i="7"/>
  <c r="B171" i="7"/>
  <c r="C168" i="7"/>
  <c r="D168" i="7"/>
  <c r="E168" i="7"/>
  <c r="F168" i="7"/>
  <c r="G168" i="7"/>
  <c r="H168" i="7"/>
  <c r="B168" i="7"/>
  <c r="C161" i="7"/>
  <c r="D161" i="7"/>
  <c r="E161" i="7"/>
  <c r="F161" i="7"/>
  <c r="G161" i="7"/>
  <c r="H161" i="7"/>
  <c r="B161" i="7"/>
  <c r="C158" i="7"/>
  <c r="D158" i="7"/>
  <c r="E158" i="7"/>
  <c r="F158" i="7"/>
  <c r="G158" i="7"/>
  <c r="H158" i="7"/>
  <c r="B158" i="7"/>
  <c r="C154" i="7"/>
  <c r="D154" i="7"/>
  <c r="E154" i="7"/>
  <c r="F154" i="7"/>
  <c r="G154" i="7"/>
  <c r="H154" i="7"/>
  <c r="B154" i="7"/>
  <c r="C135" i="7"/>
  <c r="D135" i="7"/>
  <c r="E135" i="7"/>
  <c r="F135" i="7"/>
  <c r="G135" i="7"/>
  <c r="H135" i="7"/>
  <c r="B135" i="7"/>
  <c r="H132" i="7"/>
  <c r="C132" i="7"/>
  <c r="D132" i="7"/>
  <c r="E132" i="7"/>
  <c r="F132" i="7"/>
  <c r="G132" i="7"/>
  <c r="B132" i="7"/>
  <c r="C129" i="7"/>
  <c r="D129" i="7"/>
  <c r="E129" i="7"/>
  <c r="F129" i="7"/>
  <c r="G129" i="7"/>
  <c r="H129" i="7"/>
  <c r="B129" i="7"/>
  <c r="C125" i="7"/>
  <c r="D125" i="7"/>
  <c r="E125" i="7"/>
  <c r="F125" i="7"/>
  <c r="G125" i="7"/>
  <c r="H125" i="7"/>
  <c r="B125" i="7"/>
  <c r="C113" i="7"/>
  <c r="D113" i="7"/>
  <c r="E113" i="7"/>
  <c r="F113" i="7"/>
  <c r="G113" i="7"/>
  <c r="H113" i="7"/>
  <c r="B113" i="7"/>
  <c r="C108" i="7"/>
  <c r="D108" i="7"/>
  <c r="E108" i="7"/>
  <c r="F108" i="7"/>
  <c r="G108" i="7"/>
  <c r="H108" i="7"/>
  <c r="B108" i="7"/>
  <c r="C105" i="7"/>
  <c r="D105" i="7"/>
  <c r="E105" i="7"/>
  <c r="F105" i="7"/>
  <c r="G105" i="7"/>
  <c r="H105" i="7"/>
  <c r="B105" i="7"/>
  <c r="C101" i="7"/>
  <c r="D101" i="7"/>
  <c r="E101" i="7"/>
  <c r="F101" i="7"/>
  <c r="G101" i="7"/>
  <c r="H101" i="7"/>
  <c r="B101" i="7"/>
  <c r="C98" i="7"/>
  <c r="D98" i="7"/>
  <c r="E98" i="7"/>
  <c r="F98" i="7"/>
  <c r="G98" i="7"/>
  <c r="H98" i="7"/>
  <c r="B98" i="7"/>
  <c r="C95" i="7"/>
  <c r="D95" i="7"/>
  <c r="E95" i="7"/>
  <c r="F95" i="7"/>
  <c r="G95" i="7"/>
  <c r="H95" i="7"/>
  <c r="B95" i="7"/>
  <c r="C91" i="7"/>
  <c r="D91" i="7"/>
  <c r="E91" i="7"/>
  <c r="F91" i="7"/>
  <c r="G91" i="7"/>
  <c r="H91" i="7"/>
  <c r="B91" i="7"/>
  <c r="C88" i="7"/>
  <c r="D88" i="7"/>
  <c r="E88" i="7"/>
  <c r="F88" i="7"/>
  <c r="G88" i="7"/>
  <c r="H88" i="7"/>
  <c r="B88" i="7"/>
  <c r="C85" i="7"/>
  <c r="D85" i="7"/>
  <c r="E85" i="7"/>
  <c r="F85" i="7"/>
  <c r="G85" i="7"/>
  <c r="H85" i="7"/>
  <c r="B85" i="7"/>
  <c r="C82" i="7"/>
  <c r="D82" i="7"/>
  <c r="E82" i="7"/>
  <c r="F82" i="7"/>
  <c r="G82" i="7"/>
  <c r="H82" i="7"/>
  <c r="B82" i="7"/>
  <c r="C79" i="7"/>
  <c r="D79" i="7"/>
  <c r="E79" i="7"/>
  <c r="F79" i="7"/>
  <c r="G79" i="7"/>
  <c r="H79" i="7"/>
  <c r="B79" i="7"/>
  <c r="C74" i="7"/>
  <c r="D74" i="7"/>
  <c r="E74" i="7"/>
  <c r="F74" i="7"/>
  <c r="G74" i="7"/>
  <c r="H74" i="7"/>
  <c r="B74" i="7"/>
  <c r="C69" i="7"/>
  <c r="D69" i="7"/>
  <c r="E69" i="7"/>
  <c r="F69" i="7"/>
  <c r="G69" i="7"/>
  <c r="H69" i="7"/>
  <c r="B69" i="7"/>
  <c r="C65" i="7"/>
  <c r="D65" i="7"/>
  <c r="E65" i="7"/>
  <c r="F65" i="7"/>
  <c r="G65" i="7"/>
  <c r="H65" i="7"/>
  <c r="B65" i="7"/>
  <c r="C61" i="7"/>
  <c r="D61" i="7"/>
  <c r="E61" i="7"/>
  <c r="F61" i="7"/>
  <c r="G61" i="7"/>
  <c r="H61" i="7"/>
  <c r="B61" i="7"/>
  <c r="C55" i="7"/>
  <c r="D55" i="7"/>
  <c r="E55" i="7"/>
  <c r="F55" i="7"/>
  <c r="G55" i="7"/>
  <c r="H55" i="7"/>
  <c r="B55" i="7"/>
  <c r="C52" i="7"/>
  <c r="D52" i="7"/>
  <c r="E52" i="7"/>
  <c r="F52" i="7"/>
  <c r="G52" i="7"/>
  <c r="H52" i="7"/>
  <c r="B52" i="7"/>
  <c r="C48" i="7"/>
  <c r="D48" i="7"/>
  <c r="E48" i="7"/>
  <c r="F48" i="7"/>
  <c r="G48" i="7"/>
  <c r="H48" i="7"/>
  <c r="B48" i="7"/>
  <c r="C45" i="7"/>
  <c r="D45" i="7"/>
  <c r="E45" i="7"/>
  <c r="F45" i="7"/>
  <c r="G45" i="7"/>
  <c r="H45" i="7"/>
  <c r="B45" i="7"/>
  <c r="C41" i="7"/>
  <c r="D41" i="7"/>
  <c r="E41" i="7"/>
  <c r="F41" i="7"/>
  <c r="G41" i="7"/>
  <c r="H41" i="7"/>
  <c r="B41" i="7"/>
  <c r="C37" i="7"/>
  <c r="D37" i="7"/>
  <c r="E37" i="7"/>
  <c r="F37" i="7"/>
  <c r="G37" i="7"/>
  <c r="H37" i="7"/>
  <c r="B37" i="7"/>
  <c r="C34" i="7"/>
  <c r="D34" i="7"/>
  <c r="E34" i="7"/>
  <c r="F34" i="7"/>
  <c r="G34" i="7"/>
  <c r="H34" i="7"/>
  <c r="B34" i="7"/>
  <c r="C31" i="7"/>
  <c r="D31" i="7"/>
  <c r="E31" i="7"/>
  <c r="F31" i="7"/>
  <c r="G31" i="7"/>
  <c r="H31" i="7"/>
  <c r="B31" i="7"/>
  <c r="C27" i="7"/>
  <c r="D27" i="7"/>
  <c r="E27" i="7"/>
  <c r="F27" i="7"/>
  <c r="G27" i="7"/>
  <c r="H27" i="7"/>
  <c r="B27" i="7"/>
  <c r="C24" i="7"/>
  <c r="D24" i="7"/>
  <c r="E24" i="7"/>
  <c r="F24" i="7"/>
  <c r="G24" i="7"/>
  <c r="H24" i="7"/>
  <c r="B24" i="7"/>
  <c r="C20" i="7"/>
  <c r="D20" i="7"/>
  <c r="E20" i="7"/>
  <c r="F20" i="7"/>
  <c r="G20" i="7"/>
  <c r="H20" i="7"/>
  <c r="B20" i="7"/>
  <c r="C17" i="7"/>
  <c r="D17" i="7"/>
  <c r="E17" i="7"/>
  <c r="F17" i="7"/>
  <c r="G17" i="7"/>
  <c r="H17" i="7"/>
  <c r="B17" i="7"/>
  <c r="C12" i="7"/>
  <c r="D12" i="7"/>
  <c r="E12" i="7"/>
  <c r="F12" i="7"/>
  <c r="G12" i="7"/>
  <c r="H12" i="7"/>
  <c r="B12" i="7"/>
  <c r="C9" i="7"/>
  <c r="D9" i="7"/>
  <c r="E9" i="7"/>
  <c r="F9" i="7"/>
  <c r="G9" i="7"/>
  <c r="H9" i="7"/>
  <c r="B9" i="7"/>
  <c r="B122" i="7" l="1"/>
  <c r="C122" i="7"/>
  <c r="D122" i="7"/>
  <c r="E122" i="7"/>
  <c r="F122" i="7"/>
  <c r="G122" i="7"/>
  <c r="H122" i="7"/>
  <c r="H234" i="7"/>
  <c r="G234" i="7"/>
  <c r="F234" i="7"/>
  <c r="E234" i="7"/>
  <c r="D234" i="7"/>
  <c r="C234" i="7"/>
  <c r="B234" i="7"/>
  <c r="H224" i="7"/>
  <c r="G224" i="7"/>
  <c r="F224" i="7"/>
  <c r="E224" i="7"/>
  <c r="D224" i="7"/>
  <c r="C224" i="7"/>
  <c r="B224" i="7"/>
  <c r="H211" i="7"/>
  <c r="G211" i="7"/>
  <c r="F211" i="7"/>
  <c r="E211" i="7"/>
  <c r="D211" i="7"/>
  <c r="C211" i="7"/>
  <c r="B211" i="7"/>
  <c r="H192" i="7"/>
  <c r="G192" i="7"/>
  <c r="F192" i="7"/>
  <c r="E192" i="7"/>
  <c r="D192" i="7"/>
  <c r="C192" i="7"/>
  <c r="B192" i="7"/>
  <c r="H185" i="7"/>
  <c r="G185" i="7"/>
  <c r="F185" i="7"/>
  <c r="E185" i="7"/>
  <c r="D185" i="7"/>
  <c r="C185" i="7"/>
  <c r="B185" i="7"/>
  <c r="H174" i="7"/>
  <c r="G174" i="7"/>
  <c r="F174" i="7"/>
  <c r="E174" i="7"/>
  <c r="D174" i="7"/>
  <c r="C174" i="7"/>
  <c r="B174" i="7"/>
  <c r="H165" i="7"/>
  <c r="G165" i="7"/>
  <c r="F165" i="7"/>
  <c r="E165" i="7"/>
  <c r="D165" i="7"/>
  <c r="C165" i="7"/>
  <c r="B165" i="7"/>
  <c r="H153" i="7"/>
  <c r="G153" i="7"/>
  <c r="F153" i="7"/>
  <c r="E153" i="7"/>
  <c r="D153" i="7"/>
  <c r="C153" i="7"/>
  <c r="B153" i="7"/>
  <c r="H139" i="7"/>
  <c r="G139" i="7"/>
  <c r="F139" i="7"/>
  <c r="E139" i="7"/>
  <c r="D139" i="7"/>
  <c r="C139" i="7"/>
  <c r="B139" i="7"/>
  <c r="H111" i="7"/>
  <c r="G111" i="7"/>
  <c r="F111" i="7"/>
  <c r="E111" i="7"/>
  <c r="D111" i="7"/>
  <c r="C111" i="7"/>
  <c r="B111" i="7"/>
  <c r="H94" i="7"/>
  <c r="G94" i="7"/>
  <c r="F94" i="7"/>
  <c r="E94" i="7"/>
  <c r="D94" i="7"/>
  <c r="C94" i="7"/>
  <c r="B94" i="7"/>
  <c r="H72" i="7"/>
  <c r="G72" i="7"/>
  <c r="F72" i="7"/>
  <c r="E72" i="7"/>
  <c r="D72" i="7"/>
  <c r="C72" i="7"/>
  <c r="B72" i="7"/>
  <c r="H59" i="7"/>
  <c r="G59" i="7"/>
  <c r="F59" i="7"/>
  <c r="E59" i="7"/>
  <c r="D59" i="7"/>
  <c r="C59" i="7"/>
  <c r="B59" i="7"/>
  <c r="H44" i="7"/>
  <c r="G44" i="7"/>
  <c r="F44" i="7"/>
  <c r="E44" i="7"/>
  <c r="D44" i="7"/>
  <c r="C44" i="7"/>
  <c r="B44" i="7"/>
  <c r="H30" i="7"/>
  <c r="G30" i="7"/>
  <c r="F30" i="7"/>
  <c r="E30" i="7"/>
  <c r="D30" i="7"/>
  <c r="C30" i="7"/>
  <c r="B30" i="7"/>
  <c r="H15" i="7"/>
  <c r="G15" i="7"/>
  <c r="F15" i="7"/>
  <c r="E15" i="7"/>
  <c r="D15" i="7"/>
  <c r="C15" i="7"/>
  <c r="B15" i="7"/>
  <c r="H6" i="7"/>
  <c r="G6" i="7"/>
  <c r="F6" i="7"/>
  <c r="E6" i="7"/>
  <c r="D6" i="7"/>
  <c r="C6" i="7"/>
  <c r="B6" i="7"/>
  <c r="E6" i="6"/>
  <c r="B6" i="6"/>
  <c r="C6" i="6"/>
  <c r="D6" i="6"/>
  <c r="F6" i="6"/>
  <c r="G6" i="6"/>
  <c r="H6" i="6"/>
  <c r="B15" i="6"/>
  <c r="C15" i="6"/>
  <c r="E15" i="6"/>
  <c r="F15" i="6"/>
  <c r="G15" i="6"/>
  <c r="D15" i="6"/>
  <c r="H15" i="6"/>
  <c r="B30" i="6"/>
  <c r="C30" i="6"/>
  <c r="D30" i="6"/>
  <c r="F30" i="6"/>
  <c r="G30" i="6"/>
  <c r="H30" i="6"/>
  <c r="E30" i="6"/>
  <c r="C44" i="6"/>
  <c r="D44" i="6"/>
  <c r="E44" i="6"/>
  <c r="G44" i="6"/>
  <c r="H44" i="6"/>
  <c r="B44" i="6"/>
  <c r="F44" i="6"/>
  <c r="C59" i="6"/>
  <c r="G59" i="6"/>
  <c r="B59" i="6"/>
  <c r="D59" i="6"/>
  <c r="E59" i="6"/>
  <c r="F59" i="6"/>
  <c r="H59" i="6"/>
  <c r="B72" i="6"/>
  <c r="D72" i="6"/>
  <c r="E72" i="6"/>
  <c r="F72" i="6"/>
  <c r="H72" i="6"/>
  <c r="C72" i="6"/>
  <c r="G72" i="6"/>
  <c r="C94" i="6"/>
  <c r="D94" i="6"/>
  <c r="E94" i="6"/>
  <c r="G94" i="6"/>
  <c r="H94" i="6"/>
  <c r="B94" i="6"/>
  <c r="F94" i="6"/>
  <c r="D111" i="6"/>
  <c r="H111" i="6"/>
  <c r="B111" i="6"/>
  <c r="C111" i="6"/>
  <c r="E111" i="6"/>
  <c r="F111" i="6"/>
  <c r="G111" i="6"/>
  <c r="C122" i="6"/>
  <c r="D122" i="6"/>
  <c r="E122" i="6"/>
  <c r="G122" i="6"/>
  <c r="H122" i="6"/>
  <c r="B122" i="6"/>
  <c r="F122" i="6"/>
  <c r="B139" i="6"/>
  <c r="D139" i="6"/>
  <c r="E139" i="6"/>
  <c r="F139" i="6"/>
  <c r="H139" i="6"/>
  <c r="C139" i="6"/>
  <c r="G139" i="6"/>
  <c r="D153" i="6"/>
  <c r="H153" i="6"/>
  <c r="C153" i="6"/>
  <c r="E153" i="6"/>
  <c r="G153" i="6"/>
  <c r="B153" i="6"/>
  <c r="F153" i="6"/>
  <c r="D165" i="6"/>
  <c r="H165" i="6"/>
  <c r="B165" i="6"/>
  <c r="C165" i="6"/>
  <c r="E165" i="6"/>
  <c r="F165" i="6"/>
  <c r="G165" i="6"/>
  <c r="C174" i="6"/>
  <c r="G174" i="6"/>
  <c r="B174" i="6"/>
  <c r="D174" i="6"/>
  <c r="E174" i="6"/>
  <c r="F174" i="6"/>
  <c r="H174" i="6"/>
  <c r="B185" i="6"/>
  <c r="C185" i="6"/>
  <c r="D185" i="6"/>
  <c r="E185" i="6"/>
  <c r="F185" i="6"/>
  <c r="G185" i="6"/>
  <c r="H185" i="6"/>
  <c r="B192" i="6"/>
  <c r="D192" i="6"/>
  <c r="E192" i="6"/>
  <c r="F192" i="6"/>
  <c r="H192" i="6"/>
  <c r="C192" i="6"/>
  <c r="G192" i="6"/>
  <c r="D211" i="6"/>
  <c r="H211" i="6"/>
  <c r="B211" i="6"/>
  <c r="C211" i="6"/>
  <c r="E211" i="6"/>
  <c r="F211" i="6"/>
  <c r="G211" i="6"/>
  <c r="D224" i="6"/>
  <c r="H224" i="6"/>
  <c r="B224" i="6"/>
  <c r="C224" i="6"/>
  <c r="E224" i="6"/>
  <c r="F224" i="6"/>
  <c r="G224" i="6"/>
  <c r="B234" i="6"/>
  <c r="F234" i="6"/>
  <c r="C234" i="6"/>
  <c r="D234" i="6"/>
  <c r="E234" i="6"/>
  <c r="G234" i="6"/>
  <c r="H234" i="6"/>
  <c r="B247" i="7" l="1"/>
  <c r="F247" i="7"/>
  <c r="G247" i="7"/>
  <c r="D247" i="7"/>
  <c r="H247" i="7"/>
  <c r="E247" i="7"/>
  <c r="C247" i="7"/>
  <c r="D247" i="6"/>
  <c r="G247" i="6"/>
  <c r="C247" i="6"/>
  <c r="F247" i="6"/>
  <c r="B247" i="6"/>
  <c r="H247" i="6"/>
  <c r="E247" i="6"/>
  <c r="C224" i="2"/>
  <c r="D224" i="2"/>
  <c r="E224" i="2"/>
  <c r="F224" i="2"/>
  <c r="G224" i="2"/>
  <c r="H224" i="2"/>
  <c r="B224" i="2"/>
  <c r="D234" i="2" l="1"/>
  <c r="H234" i="2"/>
  <c r="F234" i="2"/>
  <c r="F211" i="2"/>
  <c r="G234" i="2"/>
  <c r="C234" i="2"/>
  <c r="H211" i="2"/>
  <c r="D211" i="2"/>
  <c r="E234" i="2"/>
  <c r="B211" i="2"/>
  <c r="E211" i="2"/>
  <c r="G211" i="2"/>
  <c r="C211" i="2"/>
  <c r="B234" i="2"/>
  <c r="B192" i="2" l="1"/>
  <c r="E192" i="2"/>
  <c r="H192" i="2"/>
  <c r="D192" i="2"/>
  <c r="G192" i="2"/>
  <c r="C192" i="2"/>
  <c r="F192" i="2"/>
  <c r="C174" i="2"/>
  <c r="G174" i="2"/>
  <c r="B174" i="2"/>
  <c r="C165" i="2"/>
  <c r="G165" i="2"/>
  <c r="C111" i="2"/>
  <c r="D111" i="2"/>
  <c r="E111" i="2"/>
  <c r="F111" i="2"/>
  <c r="G111" i="2"/>
  <c r="H111" i="2"/>
  <c r="B111" i="2"/>
  <c r="G139" i="2" l="1"/>
  <c r="H165" i="2"/>
  <c r="D165" i="2"/>
  <c r="F174" i="2"/>
  <c r="F153" i="2"/>
  <c r="C139" i="2"/>
  <c r="G153" i="2"/>
  <c r="C153" i="2"/>
  <c r="F139" i="2"/>
  <c r="D174" i="2"/>
  <c r="H174" i="2"/>
  <c r="H122" i="2"/>
  <c r="D122" i="2"/>
  <c r="B165" i="2"/>
  <c r="E165" i="2"/>
  <c r="B139" i="2"/>
  <c r="E139" i="2"/>
  <c r="E153" i="2"/>
  <c r="F165" i="2"/>
  <c r="H139" i="2"/>
  <c r="D139" i="2"/>
  <c r="H153" i="2"/>
  <c r="D153" i="2"/>
  <c r="E174" i="2"/>
  <c r="B153" i="2"/>
  <c r="C122" i="2"/>
  <c r="G122" i="2"/>
  <c r="B122" i="2"/>
  <c r="E122" i="2"/>
  <c r="F122" i="2"/>
  <c r="H94" i="2" l="1"/>
  <c r="D94" i="2"/>
  <c r="G59" i="2"/>
  <c r="C59" i="2"/>
  <c r="D59" i="2"/>
  <c r="E94" i="2"/>
  <c r="B94" i="2"/>
  <c r="G94" i="2"/>
  <c r="C94" i="2"/>
  <c r="F94" i="2"/>
  <c r="B72" i="2"/>
  <c r="E72" i="2"/>
  <c r="H72" i="2"/>
  <c r="D72" i="2"/>
  <c r="G72" i="2"/>
  <c r="C72" i="2"/>
  <c r="F72" i="2"/>
  <c r="H59" i="2"/>
  <c r="F59" i="2"/>
  <c r="B59" i="2"/>
  <c r="E59" i="2"/>
  <c r="F44" i="2" l="1"/>
  <c r="E44" i="2"/>
  <c r="B44" i="2"/>
  <c r="D44" i="2"/>
  <c r="H44" i="2"/>
  <c r="G44" i="2"/>
  <c r="C44" i="2"/>
  <c r="F15" i="2" l="1"/>
  <c r="H15" i="2"/>
  <c r="D15" i="2"/>
  <c r="G15" i="2"/>
  <c r="C15" i="2"/>
  <c r="B15" i="2"/>
  <c r="E15" i="2"/>
  <c r="F30" i="2"/>
  <c r="E30" i="2"/>
  <c r="B30" i="2"/>
  <c r="H30" i="2"/>
  <c r="D30" i="2"/>
  <c r="G30" i="2"/>
  <c r="C30" i="2"/>
  <c r="F6" i="2" l="1"/>
  <c r="B6" i="2" l="1"/>
  <c r="E6" i="2"/>
  <c r="H6" i="2"/>
  <c r="D6" i="2"/>
  <c r="G6" i="2"/>
  <c r="C6" i="2"/>
  <c r="H185" i="2"/>
  <c r="G185" i="2"/>
  <c r="F185" i="2"/>
  <c r="E185" i="2"/>
  <c r="D185" i="2"/>
  <c r="C185" i="2"/>
  <c r="B185" i="2"/>
  <c r="B247" i="2" l="1"/>
  <c r="C247" i="2"/>
  <c r="G247" i="2"/>
  <c r="E247" i="2"/>
  <c r="D247" i="2"/>
  <c r="H247" i="2"/>
  <c r="F247" i="2"/>
</calcChain>
</file>

<file path=xl/sharedStrings.xml><?xml version="1.0" encoding="utf-8"?>
<sst xmlns="http://schemas.openxmlformats.org/spreadsheetml/2006/main" count="762" uniqueCount="148">
  <si>
    <t>do 30 roku życia</t>
  </si>
  <si>
    <t>do 25 roku życia</t>
  </si>
  <si>
    <t>długotrwale bezrobotni</t>
  </si>
  <si>
    <t>powyżej 50 roku życia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</si>
  <si>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</si>
  <si>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</si>
  <si>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</si>
  <si>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</si>
  <si>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</si>
  <si>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</si>
  <si>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</si>
  <si>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</si>
  <si>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M.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</si>
  <si>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</si>
  <si>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</si>
  <si>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</si>
  <si>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</si>
  <si>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</si>
  <si>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</si>
  <si>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</si>
  <si>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</si>
  <si>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</si>
  <si>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M. Świnoujście</t>
  </si>
  <si>
    <t>Wałecki</t>
  </si>
  <si>
    <t>M. Szczecin</t>
  </si>
  <si>
    <t>Zarejestrowani bezrobotni</t>
  </si>
  <si>
    <t>ogółem</t>
  </si>
  <si>
    <t>kobiety</t>
  </si>
  <si>
    <t>będący w szczególnej sytuacji na rynku pracy</t>
  </si>
  <si>
    <t>Zachodniopomorskie</t>
  </si>
  <si>
    <t>Powiat / gmina</t>
  </si>
  <si>
    <t>Źródło: Załącznik nr 3 do sprawozdania MRPiT-01.</t>
  </si>
  <si>
    <t>Karlino</t>
  </si>
  <si>
    <t>miasto</t>
  </si>
  <si>
    <t>obszar wiejski</t>
  </si>
  <si>
    <t>Tychowo</t>
  </si>
  <si>
    <t xml:space="preserve">Choszczno </t>
  </si>
  <si>
    <t>Drawno</t>
  </si>
  <si>
    <t>Pełczyce</t>
  </si>
  <si>
    <t>Recz</t>
  </si>
  <si>
    <t>Drawsko Pomorskie</t>
  </si>
  <si>
    <t>Kalisz Pomorski</t>
  </si>
  <si>
    <t>Czaplinek</t>
  </si>
  <si>
    <t>Złocieniec</t>
  </si>
  <si>
    <t>Goleniów</t>
  </si>
  <si>
    <t>Maszewo</t>
  </si>
  <si>
    <t>Stepnica</t>
  </si>
  <si>
    <t>Nowogard</t>
  </si>
  <si>
    <t>Gryfice</t>
  </si>
  <si>
    <t>Płoty</t>
  </si>
  <si>
    <t>Trzebiatów</t>
  </si>
  <si>
    <t>Gryfino</t>
  </si>
  <si>
    <t>Cedynia</t>
  </si>
  <si>
    <t>Chojna</t>
  </si>
  <si>
    <t>Mieszkowice</t>
  </si>
  <si>
    <t>Moryń</t>
  </si>
  <si>
    <t>Trzcińsko Zdrój</t>
  </si>
  <si>
    <t>Dziwnów</t>
  </si>
  <si>
    <t>Golczewo</t>
  </si>
  <si>
    <t>Kamień Pomorski</t>
  </si>
  <si>
    <t>Międzyzdroje</t>
  </si>
  <si>
    <t>Wolin</t>
  </si>
  <si>
    <t>Gościno</t>
  </si>
  <si>
    <t>Bobolice</t>
  </si>
  <si>
    <t>Mielno</t>
  </si>
  <si>
    <t>Polanów</t>
  </si>
  <si>
    <t>Sianów</t>
  </si>
  <si>
    <t>Dobra</t>
  </si>
  <si>
    <t>Łobez</t>
  </si>
  <si>
    <t>Resko</t>
  </si>
  <si>
    <t>Węgorzyno</t>
  </si>
  <si>
    <t>Myślibórz</t>
  </si>
  <si>
    <t>Barlinek</t>
  </si>
  <si>
    <t>Dębno</t>
  </si>
  <si>
    <t>Nowe Warpno</t>
  </si>
  <si>
    <t>Police</t>
  </si>
  <si>
    <r>
      <rPr>
        <b/>
        <sz val="10"/>
        <rFont val="Arial"/>
        <family val="2"/>
        <charset val="238"/>
      </rPr>
      <t>Bielice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</si>
  <si>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Kozielice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</si>
  <si>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Przelewice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</si>
  <si>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t>Pyrzyce</t>
  </si>
  <si>
    <r>
      <rPr>
        <b/>
        <sz val="10"/>
        <rFont val="Arial"/>
        <family val="2"/>
        <charset val="238"/>
      </rPr>
      <t>Warnice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</si>
  <si>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t>Lipiany</t>
  </si>
  <si>
    <t>Chociwel</t>
  </si>
  <si>
    <t>Dobrzany</t>
  </si>
  <si>
    <t>Suchań</t>
  </si>
  <si>
    <t>Ińsko</t>
  </si>
  <si>
    <t>Barwice</t>
  </si>
  <si>
    <t>Biały Bór</t>
  </si>
  <si>
    <t>Borne Sulinowo</t>
  </si>
  <si>
    <t>Połczyn</t>
  </si>
  <si>
    <t>Człopa</t>
  </si>
  <si>
    <t>Mirosławiec</t>
  </si>
  <si>
    <t>Tuczno</t>
  </si>
  <si>
    <r>
      <rPr>
        <b/>
        <sz val="10"/>
        <rFont val="Arial"/>
        <family val="2"/>
        <charset val="238"/>
      </rPr>
      <t>Białogard</t>
    </r>
    <r>
      <rPr>
        <i/>
        <sz val="10"/>
        <rFont val="Arial"/>
        <family val="2"/>
        <charset val="238"/>
      </rPr>
      <t xml:space="preserve"> (miejska)</t>
    </r>
  </si>
  <si>
    <r>
      <rPr>
        <b/>
        <sz val="10"/>
        <rFont val="Arial"/>
        <family val="2"/>
        <charset val="238"/>
      </rPr>
      <t>Białogard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(wiejska)</t>
    </r>
  </si>
  <si>
    <r>
      <rPr>
        <b/>
        <sz val="10"/>
        <rFont val="Arial"/>
        <family val="2"/>
        <charset val="238"/>
      </rPr>
      <t>Bierzwnik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</si>
  <si>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Krzęcin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</si>
  <si>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Wierzchowo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</si>
  <si>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Przybiernów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</si>
  <si>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Osina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</si>
  <si>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Brojce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</si>
  <si>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Karnice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</si>
  <si>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Rewal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</si>
  <si>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Banie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</si>
  <si>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Stare Czarnowo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</si>
  <si>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Widuchowa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</si>
  <si>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Świerzno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</si>
  <si>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Dygowo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</si>
  <si>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Kołobrzeg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</si>
  <si>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Kołobrzeg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</si>
  <si>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Rymań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</si>
  <si>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Siemyśl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</si>
  <si>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Ustronie Morskie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</si>
  <si>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Będzino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</si>
  <si>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Biesiekierz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</si>
  <si>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Manowo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</si>
  <si>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Świeszyno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</si>
  <si>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Radowo Małe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</si>
  <si>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Nowogródek Pomorski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</si>
  <si>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Boleszkowice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</si>
  <si>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Dobra Szcz.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</si>
  <si>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Kołbaskowo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</si>
  <si>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Darłowo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</si>
  <si>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>Darłowo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</si>
  <si>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Malechowo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</si>
  <si>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Postomino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</si>
  <si>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Sławno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</si>
  <si>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Sławno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</si>
  <si>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Stargard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</si>
  <si>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Stargard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</si>
  <si>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Dolice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</si>
  <si>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Kobylanka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</si>
  <si>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Marianowo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</si>
  <si>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Stara Dąbrowa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</si>
  <si>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Grzmiąca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</si>
  <si>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Szczecinek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</si>
  <si>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 xml:space="preserve">Szczecinek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</si>
  <si>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Brzeżno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</si>
  <si>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Rąbino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</si>
  <si>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Sławoborze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</si>
  <si>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Świdwin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</si>
  <si>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 xml:space="preserve">Świdwin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</si>
  <si>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Wałcz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</si>
  <si>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>Wałcz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</si>
  <si>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31 grudnia 2021 roku</t>
    </r>
  </si>
  <si>
    <t>Źródło: Załącznik nr 3 do sprawozdania MRiPS-01.</t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</si>
  <si>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30 czerwca 2023 roku</t>
    </r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</si>
  <si>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31 grudnia 2023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</si>
</sst>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3"/>
      <name val="Arial"/>
      <family val="2"/>
      <charset val="238"/>
    </font>
    <font>
      <b/>
      <u/>
      <sz val="12"/>
      <color theme="3"/>
      <name val="Arial"/>
      <family val="2"/>
      <charset val="238"/>
    </font>
    <font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2" fillId="0" borderId="2" xfId="0" applyNumberFormat="1" applyFont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1" fillId="3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5" fillId="2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vertical="center"/>
    </xf>
    <xf numFmtId="3" fontId="2" fillId="4" borderId="0" xfId="0" applyNumberFormat="1" applyFont="1" applyFill="1"/>
    <xf numFmtId="3" fontId="2" fillId="4" borderId="0" xfId="0" applyNumberFormat="1" applyFont="1" applyFill="1" applyAlignment="1">
      <alignment horizontal="right" vertical="center"/>
    </xf>
    <xf numFmtId="3" fontId="2" fillId="4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horizontal="left" vertical="center"/>
    </xf>
    <xf numFmtId="3" fontId="8" fillId="4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" sqref="C2"/>
    </sheetView>
  </sheetViews>
  <sheetFormatPr defaultColWidth="6.7109375" defaultRowHeight="12.75" x14ac:dyDescent="0.2"/>
  <cols>
    <col min="1" max="1" width="34.425781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8" ht="20.100000000000001" customHeight="1" x14ac:dyDescent="0.2">
      <c r="A1" s="15" t="s">
        <v>146</v>
      </c>
    </row>
    <row r="2" spans="1:8" ht="20.100000000000001" customHeight="1" x14ac:dyDescent="0.2"/>
    <row r="3" spans="1:8" s="8" customFormat="1" ht="18.75" customHeight="1" x14ac:dyDescent="0.3">
      <c r="A3" s="45" t="s">
        <v>30</v>
      </c>
      <c r="B3" s="48" t="s">
        <v>25</v>
      </c>
      <c r="C3" s="48"/>
      <c r="D3" s="48"/>
      <c r="E3" s="48"/>
      <c r="F3" s="48"/>
      <c r="G3" s="48"/>
      <c r="H3" s="48"/>
    </row>
    <row r="4" spans="1:8" s="8" customFormat="1" ht="24.95" customHeight="1" x14ac:dyDescent="0.3">
      <c r="A4" s="46"/>
      <c r="B4" s="49" t="s">
        <v>26</v>
      </c>
      <c r="C4" s="49" t="s">
        <v>27</v>
      </c>
      <c r="D4" s="49" t="s">
        <v>28</v>
      </c>
      <c r="E4" s="51" t="s">
        <v>28</v>
      </c>
      <c r="F4" s="52"/>
      <c r="G4" s="52"/>
      <c r="H4" s="53"/>
    </row>
    <row r="5" spans="1:8" s="8" customFormat="1" ht="45" customHeight="1" x14ac:dyDescent="0.3">
      <c r="A5" s="47"/>
      <c r="B5" s="50"/>
      <c r="C5" s="50"/>
      <c r="D5" s="50"/>
      <c r="E5" s="9" t="s">
        <v>0</v>
      </c>
      <c r="F5" s="9" t="s">
        <v>1</v>
      </c>
      <c r="G5" s="9" t="s">
        <v>3</v>
      </c>
      <c r="H5" s="9" t="s">
        <v>2</v>
      </c>
    </row>
    <row r="6" spans="1:8" s="8" customFormat="1" ht="15.95" customHeight="1" x14ac:dyDescent="0.3">
      <c r="A6" s="5" t="s">
        <v>4</v>
      </c>
      <c r="B6" s="2">
        <f>B7+B8+B9+B12</f>
        <v>2372</v>
      </c>
      <c r="C6" s="2">
        <f t="shared" ref="C6:H6" si="0">C7+C8+C9+C12</f>
        <v>1279</v>
      </c>
      <c r="D6" s="2">
        <f t="shared" si="0"/>
        <v>2013</v>
      </c>
      <c r="E6" s="2">
        <f t="shared" si="0"/>
        <v>492</v>
      </c>
      <c r="F6" s="2">
        <f t="shared" si="0"/>
        <v>229</v>
      </c>
      <c r="G6" s="2">
        <f t="shared" si="0"/>
        <v>681</v>
      </c>
      <c r="H6" s="2">
        <f t="shared" si="0"/>
        <v>1416</v>
      </c>
    </row>
    <row r="7" spans="1:8" s="8" customFormat="1" ht="15.95" customHeight="1" x14ac:dyDescent="0.3">
      <c r="A7" s="10" t="s">
        <v>93</v>
      </c>
      <c r="B7" s="20">
        <v>951</v>
      </c>
      <c r="C7" s="20">
        <v>517</v>
      </c>
      <c r="D7" s="21">
        <v>802</v>
      </c>
      <c r="E7" s="20">
        <v>187</v>
      </c>
      <c r="F7" s="20">
        <v>81</v>
      </c>
      <c r="G7" s="20">
        <v>271</v>
      </c>
      <c r="H7" s="20">
        <v>570</v>
      </c>
    </row>
    <row r="8" spans="1:8" s="8" customFormat="1" ht="15.95" customHeight="1" x14ac:dyDescent="0.3">
      <c r="A8" s="10" t="s">
        <v>94</v>
      </c>
      <c r="B8" s="20">
        <v>496</v>
      </c>
      <c r="C8" s="20">
        <v>246</v>
      </c>
      <c r="D8" s="21">
        <v>423</v>
      </c>
      <c r="E8" s="20">
        <v>115</v>
      </c>
      <c r="F8" s="20">
        <v>53</v>
      </c>
      <c r="G8" s="20">
        <v>144</v>
      </c>
      <c r="H8" s="20">
        <v>298</v>
      </c>
    </row>
    <row r="9" spans="1:8" s="8" customFormat="1" ht="15.95" customHeight="1" x14ac:dyDescent="0.3">
      <c r="A9" s="11" t="s">
        <v>32</v>
      </c>
      <c r="B9" s="20">
        <v>464</v>
      </c>
      <c r="C9" s="20">
        <v>255</v>
      </c>
      <c r="D9" s="20">
        <v>392</v>
      </c>
      <c r="E9" s="20">
        <v>106</v>
      </c>
      <c r="F9" s="20">
        <v>54</v>
      </c>
      <c r="G9" s="20">
        <v>128</v>
      </c>
      <c r="H9" s="20">
        <v>269</v>
      </c>
    </row>
    <row r="10" spans="1:8" s="8" customFormat="1" ht="15.95" customHeight="1" x14ac:dyDescent="0.3">
      <c r="A10" s="12" t="s">
        <v>33</v>
      </c>
      <c r="B10" s="22">
        <v>282</v>
      </c>
      <c r="C10" s="22">
        <v>160</v>
      </c>
      <c r="D10" s="23">
        <v>237</v>
      </c>
      <c r="E10" s="22">
        <v>69</v>
      </c>
      <c r="F10" s="22">
        <v>34</v>
      </c>
      <c r="G10" s="22">
        <v>70</v>
      </c>
      <c r="H10" s="22">
        <v>158</v>
      </c>
    </row>
    <row r="11" spans="1:8" s="8" customFormat="1" ht="15.95" customHeight="1" x14ac:dyDescent="0.3">
      <c r="A11" s="12" t="s">
        <v>34</v>
      </c>
      <c r="B11" s="22">
        <v>182</v>
      </c>
      <c r="C11" s="22">
        <v>95</v>
      </c>
      <c r="D11" s="23">
        <v>155</v>
      </c>
      <c r="E11" s="22">
        <v>37</v>
      </c>
      <c r="F11" s="22">
        <v>20</v>
      </c>
      <c r="G11" s="22">
        <v>58</v>
      </c>
      <c r="H11" s="22">
        <v>111</v>
      </c>
    </row>
    <row r="12" spans="1:8" s="8" customFormat="1" ht="15.95" customHeight="1" x14ac:dyDescent="0.3">
      <c r="A12" s="11" t="s">
        <v>35</v>
      </c>
      <c r="B12" s="20">
        <v>461</v>
      </c>
      <c r="C12" s="20">
        <v>261</v>
      </c>
      <c r="D12" s="20">
        <v>396</v>
      </c>
      <c r="E12" s="20">
        <v>84</v>
      </c>
      <c r="F12" s="20">
        <v>41</v>
      </c>
      <c r="G12" s="20">
        <v>138</v>
      </c>
      <c r="H12" s="20">
        <v>279</v>
      </c>
    </row>
    <row r="13" spans="1:8" s="8" customFormat="1" ht="15.95" customHeight="1" x14ac:dyDescent="0.3">
      <c r="A13" s="12" t="s">
        <v>33</v>
      </c>
      <c r="B13" s="22">
        <v>111</v>
      </c>
      <c r="C13" s="22">
        <v>60</v>
      </c>
      <c r="D13" s="23">
        <v>93</v>
      </c>
      <c r="E13" s="22">
        <v>15</v>
      </c>
      <c r="F13" s="22">
        <v>8</v>
      </c>
      <c r="G13" s="22">
        <v>33</v>
      </c>
      <c r="H13" s="22">
        <v>71</v>
      </c>
    </row>
    <row r="14" spans="1:8" s="8" customFormat="1" ht="15.95" customHeight="1" x14ac:dyDescent="0.3">
      <c r="A14" s="12" t="s">
        <v>34</v>
      </c>
      <c r="B14" s="22">
        <v>350</v>
      </c>
      <c r="C14" s="22">
        <v>201</v>
      </c>
      <c r="D14" s="23">
        <v>303</v>
      </c>
      <c r="E14" s="22">
        <v>69</v>
      </c>
      <c r="F14" s="22">
        <v>33</v>
      </c>
      <c r="G14" s="22">
        <v>105</v>
      </c>
      <c r="H14" s="22">
        <v>208</v>
      </c>
    </row>
    <row r="15" spans="1:8" s="8" customFormat="1" ht="15.95" customHeight="1" x14ac:dyDescent="0.3">
      <c r="A15" s="3" t="s">
        <v>5</v>
      </c>
      <c r="B15" s="4">
        <f>B16+B17+B20+B23+B24+B27</f>
        <v>1834</v>
      </c>
      <c r="C15" s="4">
        <f t="shared" ref="C15:H15" si="1">C16+C17+C20+C23+C24+C27</f>
        <v>1113</v>
      </c>
      <c r="D15" s="4">
        <f t="shared" si="1"/>
        <v>1559</v>
      </c>
      <c r="E15" s="4">
        <f t="shared" si="1"/>
        <v>492</v>
      </c>
      <c r="F15" s="4">
        <f t="shared" si="1"/>
        <v>261</v>
      </c>
      <c r="G15" s="4">
        <f t="shared" si="1"/>
        <v>436</v>
      </c>
      <c r="H15" s="4">
        <f t="shared" si="1"/>
        <v>1086</v>
      </c>
    </row>
    <row r="16" spans="1:8" s="8" customFormat="1" ht="15.95" customHeight="1" x14ac:dyDescent="0.3">
      <c r="A16" s="10" t="s">
        <v>95</v>
      </c>
      <c r="B16" s="20">
        <v>195</v>
      </c>
      <c r="C16" s="20">
        <v>119</v>
      </c>
      <c r="D16" s="21">
        <v>164</v>
      </c>
      <c r="E16" s="20">
        <v>64</v>
      </c>
      <c r="F16" s="20">
        <v>34</v>
      </c>
      <c r="G16" s="20">
        <v>37</v>
      </c>
      <c r="H16" s="20">
        <v>117</v>
      </c>
    </row>
    <row r="17" spans="1:8" s="8" customFormat="1" ht="15.95" customHeight="1" x14ac:dyDescent="0.3">
      <c r="A17" s="11" t="s">
        <v>36</v>
      </c>
      <c r="B17" s="20">
        <v>722</v>
      </c>
      <c r="C17" s="20">
        <v>438</v>
      </c>
      <c r="D17" s="20">
        <v>602</v>
      </c>
      <c r="E17" s="20">
        <v>184</v>
      </c>
      <c r="F17" s="20">
        <v>103</v>
      </c>
      <c r="G17" s="20">
        <v>170</v>
      </c>
      <c r="H17" s="20">
        <v>404</v>
      </c>
    </row>
    <row r="18" spans="1:8" s="8" customFormat="1" ht="15.95" customHeight="1" x14ac:dyDescent="0.3">
      <c r="A18" s="12" t="s">
        <v>33</v>
      </c>
      <c r="B18" s="22">
        <v>421</v>
      </c>
      <c r="C18" s="22">
        <v>245</v>
      </c>
      <c r="D18" s="23">
        <v>340</v>
      </c>
      <c r="E18" s="22">
        <v>96</v>
      </c>
      <c r="F18" s="22">
        <v>62</v>
      </c>
      <c r="G18" s="22">
        <v>99</v>
      </c>
      <c r="H18" s="22">
        <v>229</v>
      </c>
    </row>
    <row r="19" spans="1:8" s="8" customFormat="1" ht="15.95" customHeight="1" x14ac:dyDescent="0.3">
      <c r="A19" s="12" t="s">
        <v>34</v>
      </c>
      <c r="B19" s="22">
        <v>301</v>
      </c>
      <c r="C19" s="22">
        <v>193</v>
      </c>
      <c r="D19" s="23">
        <v>262</v>
      </c>
      <c r="E19" s="22">
        <v>88</v>
      </c>
      <c r="F19" s="22">
        <v>41</v>
      </c>
      <c r="G19" s="22">
        <v>71</v>
      </c>
      <c r="H19" s="22">
        <v>175</v>
      </c>
    </row>
    <row r="20" spans="1:8" s="8" customFormat="1" ht="15.95" customHeight="1" x14ac:dyDescent="0.3">
      <c r="A20" s="11" t="s">
        <v>37</v>
      </c>
      <c r="B20" s="20">
        <v>196</v>
      </c>
      <c r="C20" s="20">
        <v>102</v>
      </c>
      <c r="D20" s="20">
        <v>165</v>
      </c>
      <c r="E20" s="20">
        <v>33</v>
      </c>
      <c r="F20" s="20">
        <v>13</v>
      </c>
      <c r="G20" s="20">
        <v>66</v>
      </c>
      <c r="H20" s="20">
        <v>114</v>
      </c>
    </row>
    <row r="21" spans="1:8" s="8" customFormat="1" ht="15.95" customHeight="1" x14ac:dyDescent="0.3">
      <c r="A21" s="12" t="s">
        <v>33</v>
      </c>
      <c r="B21" s="22">
        <v>67</v>
      </c>
      <c r="C21" s="22">
        <v>35</v>
      </c>
      <c r="D21" s="23">
        <v>55</v>
      </c>
      <c r="E21" s="22">
        <v>11</v>
      </c>
      <c r="F21" s="22">
        <v>4</v>
      </c>
      <c r="G21" s="22">
        <v>24</v>
      </c>
      <c r="H21" s="22">
        <v>30</v>
      </c>
    </row>
    <row r="22" spans="1:8" s="8" customFormat="1" ht="15.95" customHeight="1" x14ac:dyDescent="0.3">
      <c r="A22" s="12" t="s">
        <v>34</v>
      </c>
      <c r="B22" s="22">
        <v>129</v>
      </c>
      <c r="C22" s="22">
        <v>67</v>
      </c>
      <c r="D22" s="23">
        <v>110</v>
      </c>
      <c r="E22" s="22">
        <v>22</v>
      </c>
      <c r="F22" s="22">
        <v>9</v>
      </c>
      <c r="G22" s="22">
        <v>42</v>
      </c>
      <c r="H22" s="22">
        <v>84</v>
      </c>
    </row>
    <row r="23" spans="1:8" s="8" customFormat="1" ht="15.95" customHeight="1" x14ac:dyDescent="0.3">
      <c r="A23" s="11" t="s">
        <v>96</v>
      </c>
      <c r="B23" s="20">
        <v>171</v>
      </c>
      <c r="C23" s="20">
        <v>108</v>
      </c>
      <c r="D23" s="21">
        <v>149</v>
      </c>
      <c r="E23" s="20">
        <v>50</v>
      </c>
      <c r="F23" s="20">
        <v>24</v>
      </c>
      <c r="G23" s="20">
        <v>49</v>
      </c>
      <c r="H23" s="20">
        <v>102</v>
      </c>
    </row>
    <row r="24" spans="1:8" s="8" customFormat="1" ht="15.95" customHeight="1" x14ac:dyDescent="0.3">
      <c r="A24" s="11" t="s">
        <v>38</v>
      </c>
      <c r="B24" s="20">
        <v>309</v>
      </c>
      <c r="C24" s="20">
        <v>200</v>
      </c>
      <c r="D24" s="20">
        <v>260</v>
      </c>
      <c r="E24" s="20">
        <v>81</v>
      </c>
      <c r="F24" s="20">
        <v>44</v>
      </c>
      <c r="G24" s="20">
        <v>64</v>
      </c>
      <c r="H24" s="20">
        <v>190</v>
      </c>
    </row>
    <row r="25" spans="1:8" s="8" customFormat="1" ht="15.95" customHeight="1" x14ac:dyDescent="0.3">
      <c r="A25" s="12" t="s">
        <v>33</v>
      </c>
      <c r="B25" s="22">
        <v>91</v>
      </c>
      <c r="C25" s="22">
        <v>49</v>
      </c>
      <c r="D25" s="23">
        <v>76</v>
      </c>
      <c r="E25" s="22">
        <v>18</v>
      </c>
      <c r="F25" s="22">
        <v>10</v>
      </c>
      <c r="G25" s="22">
        <v>23</v>
      </c>
      <c r="H25" s="22">
        <v>58</v>
      </c>
    </row>
    <row r="26" spans="1:8" s="8" customFormat="1" ht="15.95" customHeight="1" x14ac:dyDescent="0.3">
      <c r="A26" s="12" t="s">
        <v>34</v>
      </c>
      <c r="B26" s="22">
        <v>218</v>
      </c>
      <c r="C26" s="22">
        <v>151</v>
      </c>
      <c r="D26" s="23">
        <v>184</v>
      </c>
      <c r="E26" s="22">
        <v>63</v>
      </c>
      <c r="F26" s="22">
        <v>34</v>
      </c>
      <c r="G26" s="22">
        <v>41</v>
      </c>
      <c r="H26" s="22">
        <v>132</v>
      </c>
    </row>
    <row r="27" spans="1:8" s="8" customFormat="1" ht="15.95" customHeight="1" x14ac:dyDescent="0.3">
      <c r="A27" s="11" t="s">
        <v>39</v>
      </c>
      <c r="B27" s="10">
        <v>241</v>
      </c>
      <c r="C27" s="10">
        <v>146</v>
      </c>
      <c r="D27" s="10">
        <v>219</v>
      </c>
      <c r="E27" s="10">
        <v>80</v>
      </c>
      <c r="F27" s="10">
        <v>43</v>
      </c>
      <c r="G27" s="10">
        <v>50</v>
      </c>
      <c r="H27" s="10">
        <v>159</v>
      </c>
    </row>
    <row r="28" spans="1:8" s="8" customFormat="1" ht="15.95" customHeight="1" x14ac:dyDescent="0.3">
      <c r="A28" s="12" t="s">
        <v>33</v>
      </c>
      <c r="B28" s="22">
        <v>91</v>
      </c>
      <c r="C28" s="22">
        <v>56</v>
      </c>
      <c r="D28" s="23">
        <v>80</v>
      </c>
      <c r="E28" s="22">
        <v>29</v>
      </c>
      <c r="F28" s="22">
        <v>19</v>
      </c>
      <c r="G28" s="22">
        <v>20</v>
      </c>
      <c r="H28" s="22">
        <v>54</v>
      </c>
    </row>
    <row r="29" spans="1:8" s="8" customFormat="1" ht="15.95" customHeight="1" x14ac:dyDescent="0.3">
      <c r="A29" s="12" t="s">
        <v>34</v>
      </c>
      <c r="B29" s="22">
        <v>150</v>
      </c>
      <c r="C29" s="22">
        <v>90</v>
      </c>
      <c r="D29" s="23">
        <v>139</v>
      </c>
      <c r="E29" s="22">
        <v>51</v>
      </c>
      <c r="F29" s="22">
        <v>24</v>
      </c>
      <c r="G29" s="22">
        <v>30</v>
      </c>
      <c r="H29" s="22">
        <v>105</v>
      </c>
    </row>
    <row r="30" spans="1:8" s="8" customFormat="1" ht="15.95" customHeight="1" x14ac:dyDescent="0.3">
      <c r="A30" s="3" t="s">
        <v>6</v>
      </c>
      <c r="B30" s="4">
        <f>B31+B34+B37+B40+B41</f>
        <v>1843</v>
      </c>
      <c r="C30" s="4">
        <f t="shared" ref="C30:H30" si="2">C31+C34+C37+C40+C41</f>
        <v>999</v>
      </c>
      <c r="D30" s="4">
        <f t="shared" si="2"/>
        <v>1527</v>
      </c>
      <c r="E30" s="4">
        <f t="shared" si="2"/>
        <v>441</v>
      </c>
      <c r="F30" s="4">
        <f t="shared" si="2"/>
        <v>209</v>
      </c>
      <c r="G30" s="4">
        <f t="shared" si="2"/>
        <v>497</v>
      </c>
      <c r="H30" s="4">
        <f t="shared" si="2"/>
        <v>975</v>
      </c>
    </row>
    <row r="31" spans="1:8" s="8" customFormat="1" ht="15.95" customHeight="1" x14ac:dyDescent="0.3">
      <c r="A31" s="11" t="s">
        <v>40</v>
      </c>
      <c r="B31" s="20">
        <v>418</v>
      </c>
      <c r="C31" s="20">
        <v>216</v>
      </c>
      <c r="D31" s="20">
        <v>335</v>
      </c>
      <c r="E31" s="20">
        <v>102</v>
      </c>
      <c r="F31" s="20">
        <v>48</v>
      </c>
      <c r="G31" s="20">
        <v>108</v>
      </c>
      <c r="H31" s="20">
        <v>202</v>
      </c>
    </row>
    <row r="32" spans="1:8" s="8" customFormat="1" ht="15.95" customHeight="1" x14ac:dyDescent="0.3">
      <c r="A32" s="12" t="s">
        <v>33</v>
      </c>
      <c r="B32" s="22">
        <v>256</v>
      </c>
      <c r="C32" s="22">
        <v>130</v>
      </c>
      <c r="D32" s="23">
        <v>197</v>
      </c>
      <c r="E32" s="22">
        <v>56</v>
      </c>
      <c r="F32" s="22">
        <v>27</v>
      </c>
      <c r="G32" s="22">
        <v>62</v>
      </c>
      <c r="H32" s="22">
        <v>114</v>
      </c>
    </row>
    <row r="33" spans="1:8" s="8" customFormat="1" ht="15.95" customHeight="1" x14ac:dyDescent="0.3">
      <c r="A33" s="12" t="s">
        <v>34</v>
      </c>
      <c r="B33" s="22">
        <v>162</v>
      </c>
      <c r="C33" s="22">
        <v>86</v>
      </c>
      <c r="D33" s="23">
        <v>138</v>
      </c>
      <c r="E33" s="22">
        <v>46</v>
      </c>
      <c r="F33" s="22">
        <v>21</v>
      </c>
      <c r="G33" s="22">
        <v>46</v>
      </c>
      <c r="H33" s="22">
        <v>88</v>
      </c>
    </row>
    <row r="34" spans="1:8" s="8" customFormat="1" ht="15.95" customHeight="1" x14ac:dyDescent="0.3">
      <c r="A34" s="11" t="s">
        <v>41</v>
      </c>
      <c r="B34" s="20">
        <v>231</v>
      </c>
      <c r="C34" s="20">
        <v>163</v>
      </c>
      <c r="D34" s="20">
        <v>189</v>
      </c>
      <c r="E34" s="20">
        <v>60</v>
      </c>
      <c r="F34" s="20">
        <v>28</v>
      </c>
      <c r="G34" s="20">
        <v>52</v>
      </c>
      <c r="H34" s="20">
        <v>124</v>
      </c>
    </row>
    <row r="35" spans="1:8" s="8" customFormat="1" ht="15.95" customHeight="1" x14ac:dyDescent="0.3">
      <c r="A35" s="12" t="s">
        <v>33</v>
      </c>
      <c r="B35" s="22">
        <v>112</v>
      </c>
      <c r="C35" s="22">
        <v>81</v>
      </c>
      <c r="D35" s="23">
        <v>89</v>
      </c>
      <c r="E35" s="22">
        <v>27</v>
      </c>
      <c r="F35" s="22">
        <v>16</v>
      </c>
      <c r="G35" s="22">
        <v>21</v>
      </c>
      <c r="H35" s="22">
        <v>55</v>
      </c>
    </row>
    <row r="36" spans="1:8" s="8" customFormat="1" ht="15.95" customHeight="1" x14ac:dyDescent="0.3">
      <c r="A36" s="12" t="s">
        <v>34</v>
      </c>
      <c r="B36" s="22">
        <v>119</v>
      </c>
      <c r="C36" s="22">
        <v>82</v>
      </c>
      <c r="D36" s="23">
        <v>100</v>
      </c>
      <c r="E36" s="22">
        <v>33</v>
      </c>
      <c r="F36" s="22">
        <v>12</v>
      </c>
      <c r="G36" s="22">
        <v>31</v>
      </c>
      <c r="H36" s="22">
        <v>69</v>
      </c>
    </row>
    <row r="37" spans="1:8" s="8" customFormat="1" ht="15.95" customHeight="1" x14ac:dyDescent="0.3">
      <c r="A37" s="11" t="s">
        <v>42</v>
      </c>
      <c r="B37" s="20">
        <v>436</v>
      </c>
      <c r="C37" s="20">
        <v>214</v>
      </c>
      <c r="D37" s="20">
        <v>364</v>
      </c>
      <c r="E37" s="20">
        <v>94</v>
      </c>
      <c r="F37" s="20">
        <v>37</v>
      </c>
      <c r="G37" s="20">
        <v>135</v>
      </c>
      <c r="H37" s="20">
        <v>235</v>
      </c>
    </row>
    <row r="38" spans="1:8" s="8" customFormat="1" ht="15.95" customHeight="1" x14ac:dyDescent="0.3">
      <c r="A38" s="12" t="s">
        <v>33</v>
      </c>
      <c r="B38" s="22">
        <v>219</v>
      </c>
      <c r="C38" s="22">
        <v>104</v>
      </c>
      <c r="D38" s="23">
        <v>182</v>
      </c>
      <c r="E38" s="22">
        <v>44</v>
      </c>
      <c r="F38" s="22">
        <v>16</v>
      </c>
      <c r="G38" s="22">
        <v>77</v>
      </c>
      <c r="H38" s="22">
        <v>109</v>
      </c>
    </row>
    <row r="39" spans="1:8" s="8" customFormat="1" ht="15.95" customHeight="1" x14ac:dyDescent="0.3">
      <c r="A39" s="12" t="s">
        <v>34</v>
      </c>
      <c r="B39" s="22">
        <v>217</v>
      </c>
      <c r="C39" s="22">
        <v>110</v>
      </c>
      <c r="D39" s="23">
        <v>182</v>
      </c>
      <c r="E39" s="22">
        <v>50</v>
      </c>
      <c r="F39" s="22">
        <v>21</v>
      </c>
      <c r="G39" s="22">
        <v>58</v>
      </c>
      <c r="H39" s="22">
        <v>126</v>
      </c>
    </row>
    <row r="40" spans="1:8" s="8" customFormat="1" ht="15.95" customHeight="1" x14ac:dyDescent="0.3">
      <c r="A40" s="11" t="s">
        <v>97</v>
      </c>
      <c r="B40" s="20">
        <v>160</v>
      </c>
      <c r="C40" s="20">
        <v>98</v>
      </c>
      <c r="D40" s="21">
        <v>140</v>
      </c>
      <c r="E40" s="20">
        <v>39</v>
      </c>
      <c r="F40" s="20">
        <v>22</v>
      </c>
      <c r="G40" s="20">
        <v>45</v>
      </c>
      <c r="H40" s="20">
        <v>94</v>
      </c>
    </row>
    <row r="41" spans="1:8" s="8" customFormat="1" ht="15.95" customHeight="1" x14ac:dyDescent="0.3">
      <c r="A41" s="11" t="s">
        <v>43</v>
      </c>
      <c r="B41" s="20">
        <v>598</v>
      </c>
      <c r="C41" s="20">
        <v>308</v>
      </c>
      <c r="D41" s="20">
        <v>499</v>
      </c>
      <c r="E41" s="20">
        <v>146</v>
      </c>
      <c r="F41" s="20">
        <v>74</v>
      </c>
      <c r="G41" s="20">
        <v>157</v>
      </c>
      <c r="H41" s="20">
        <v>320</v>
      </c>
    </row>
    <row r="42" spans="1:8" s="8" customFormat="1" ht="15.95" customHeight="1" x14ac:dyDescent="0.3">
      <c r="A42" s="12" t="s">
        <v>33</v>
      </c>
      <c r="B42" s="22">
        <v>434</v>
      </c>
      <c r="C42" s="22">
        <v>226</v>
      </c>
      <c r="D42" s="23">
        <v>350</v>
      </c>
      <c r="E42" s="22">
        <v>100</v>
      </c>
      <c r="F42" s="22">
        <v>52</v>
      </c>
      <c r="G42" s="22">
        <v>99</v>
      </c>
      <c r="H42" s="22">
        <v>223</v>
      </c>
    </row>
    <row r="43" spans="1:8" s="8" customFormat="1" ht="15.95" customHeight="1" x14ac:dyDescent="0.3">
      <c r="A43" s="12" t="s">
        <v>34</v>
      </c>
      <c r="B43" s="22">
        <v>164</v>
      </c>
      <c r="C43" s="22">
        <v>82</v>
      </c>
      <c r="D43" s="23">
        <v>149</v>
      </c>
      <c r="E43" s="22">
        <v>46</v>
      </c>
      <c r="F43" s="22">
        <v>22</v>
      </c>
      <c r="G43" s="22">
        <v>58</v>
      </c>
      <c r="H43" s="22">
        <v>97</v>
      </c>
    </row>
    <row r="44" spans="1:8" s="8" customFormat="1" ht="15.95" customHeight="1" x14ac:dyDescent="0.3">
      <c r="A44" s="3" t="s">
        <v>7</v>
      </c>
      <c r="B44" s="4">
        <f>B45+B48+B51+B52+B55+B58</f>
        <v>1154</v>
      </c>
      <c r="C44" s="4">
        <f t="shared" ref="C44:H44" si="3">C45+C48+C51+C52+C55+C58</f>
        <v>682</v>
      </c>
      <c r="D44" s="4">
        <f t="shared" si="3"/>
        <v>826</v>
      </c>
      <c r="E44" s="4">
        <f t="shared" si="3"/>
        <v>280</v>
      </c>
      <c r="F44" s="4">
        <f t="shared" si="3"/>
        <v>139</v>
      </c>
      <c r="G44" s="4">
        <f t="shared" si="3"/>
        <v>299</v>
      </c>
      <c r="H44" s="4">
        <f t="shared" si="3"/>
        <v>328</v>
      </c>
    </row>
    <row r="45" spans="1:8" s="8" customFormat="1" ht="15.95" customHeight="1" x14ac:dyDescent="0.3">
      <c r="A45" s="11" t="s">
        <v>44</v>
      </c>
      <c r="B45" s="20">
        <v>443</v>
      </c>
      <c r="C45" s="20">
        <v>254</v>
      </c>
      <c r="D45" s="20">
        <v>315</v>
      </c>
      <c r="E45" s="20">
        <v>99</v>
      </c>
      <c r="F45" s="20">
        <v>47</v>
      </c>
      <c r="G45" s="20">
        <v>108</v>
      </c>
      <c r="H45" s="20">
        <v>116</v>
      </c>
    </row>
    <row r="46" spans="1:8" s="8" customFormat="1" ht="15.95" customHeight="1" x14ac:dyDescent="0.3">
      <c r="A46" s="12" t="s">
        <v>33</v>
      </c>
      <c r="B46" s="22">
        <v>259</v>
      </c>
      <c r="C46" s="22">
        <v>151</v>
      </c>
      <c r="D46" s="23">
        <v>179</v>
      </c>
      <c r="E46" s="22">
        <v>56</v>
      </c>
      <c r="F46" s="22">
        <v>26</v>
      </c>
      <c r="G46" s="22">
        <v>58</v>
      </c>
      <c r="H46" s="22">
        <v>71</v>
      </c>
    </row>
    <row r="47" spans="1:8" s="8" customFormat="1" ht="15.95" customHeight="1" x14ac:dyDescent="0.3">
      <c r="A47" s="12" t="s">
        <v>34</v>
      </c>
      <c r="B47" s="22">
        <v>184</v>
      </c>
      <c r="C47" s="22">
        <v>103</v>
      </c>
      <c r="D47" s="23">
        <v>136</v>
      </c>
      <c r="E47" s="22">
        <v>43</v>
      </c>
      <c r="F47" s="22">
        <v>21</v>
      </c>
      <c r="G47" s="22">
        <v>50</v>
      </c>
      <c r="H47" s="22">
        <v>45</v>
      </c>
    </row>
    <row r="48" spans="1:8" s="8" customFormat="1" ht="15.95" customHeight="1" x14ac:dyDescent="0.3">
      <c r="A48" s="11" t="s">
        <v>45</v>
      </c>
      <c r="B48" s="20">
        <v>131</v>
      </c>
      <c r="C48" s="20">
        <v>66</v>
      </c>
      <c r="D48" s="20">
        <v>101</v>
      </c>
      <c r="E48" s="20">
        <v>38</v>
      </c>
      <c r="F48" s="20">
        <v>22</v>
      </c>
      <c r="G48" s="20">
        <v>40</v>
      </c>
      <c r="H48" s="20">
        <v>35</v>
      </c>
    </row>
    <row r="49" spans="1:8" s="8" customFormat="1" ht="15.95" customHeight="1" x14ac:dyDescent="0.3">
      <c r="A49" s="12" t="s">
        <v>33</v>
      </c>
      <c r="B49" s="22">
        <v>58</v>
      </c>
      <c r="C49" s="22">
        <v>29</v>
      </c>
      <c r="D49" s="23">
        <v>44</v>
      </c>
      <c r="E49" s="22">
        <v>13</v>
      </c>
      <c r="F49" s="22">
        <v>8</v>
      </c>
      <c r="G49" s="22">
        <v>17</v>
      </c>
      <c r="H49" s="22">
        <v>16</v>
      </c>
    </row>
    <row r="50" spans="1:8" s="8" customFormat="1" ht="15.95" customHeight="1" x14ac:dyDescent="0.3">
      <c r="A50" s="12" t="s">
        <v>34</v>
      </c>
      <c r="B50" s="22">
        <v>73</v>
      </c>
      <c r="C50" s="22">
        <v>37</v>
      </c>
      <c r="D50" s="23">
        <v>57</v>
      </c>
      <c r="E50" s="22">
        <v>25</v>
      </c>
      <c r="F50" s="22">
        <v>14</v>
      </c>
      <c r="G50" s="22">
        <v>23</v>
      </c>
      <c r="H50" s="22">
        <v>19</v>
      </c>
    </row>
    <row r="51" spans="1:8" s="8" customFormat="1" ht="15.95" customHeight="1" x14ac:dyDescent="0.3">
      <c r="A51" s="11" t="s">
        <v>98</v>
      </c>
      <c r="B51" s="20">
        <v>74</v>
      </c>
      <c r="C51" s="20">
        <v>45</v>
      </c>
      <c r="D51" s="21">
        <v>47</v>
      </c>
      <c r="E51" s="20">
        <v>18</v>
      </c>
      <c r="F51" s="20">
        <v>9</v>
      </c>
      <c r="G51" s="20">
        <v>17</v>
      </c>
      <c r="H51" s="20">
        <v>19</v>
      </c>
    </row>
    <row r="52" spans="1:8" s="8" customFormat="1" ht="15.95" customHeight="1" x14ac:dyDescent="0.3">
      <c r="A52" s="11" t="s">
        <v>46</v>
      </c>
      <c r="B52" s="20">
        <v>76</v>
      </c>
      <c r="C52" s="20">
        <v>39</v>
      </c>
      <c r="D52" s="20">
        <v>51</v>
      </c>
      <c r="E52" s="20">
        <v>13</v>
      </c>
      <c r="F52" s="20">
        <v>5</v>
      </c>
      <c r="G52" s="20">
        <v>24</v>
      </c>
      <c r="H52" s="20">
        <v>22</v>
      </c>
    </row>
    <row r="53" spans="1:8" s="8" customFormat="1" ht="15.95" customHeight="1" x14ac:dyDescent="0.3">
      <c r="A53" s="12" t="s">
        <v>33</v>
      </c>
      <c r="B53" s="22">
        <v>30</v>
      </c>
      <c r="C53" s="22">
        <v>13</v>
      </c>
      <c r="D53" s="23">
        <v>21</v>
      </c>
      <c r="E53" s="22">
        <v>4</v>
      </c>
      <c r="F53" s="22">
        <v>2</v>
      </c>
      <c r="G53" s="22">
        <v>11</v>
      </c>
      <c r="H53" s="22">
        <v>10</v>
      </c>
    </row>
    <row r="54" spans="1:8" s="8" customFormat="1" ht="15.95" customHeight="1" x14ac:dyDescent="0.3">
      <c r="A54" s="12" t="s">
        <v>34</v>
      </c>
      <c r="B54" s="22">
        <v>46</v>
      </c>
      <c r="C54" s="22">
        <v>26</v>
      </c>
      <c r="D54" s="23">
        <v>30</v>
      </c>
      <c r="E54" s="22">
        <v>9</v>
      </c>
      <c r="F54" s="22">
        <v>3</v>
      </c>
      <c r="G54" s="22">
        <v>13</v>
      </c>
      <c r="H54" s="22">
        <v>12</v>
      </c>
    </row>
    <row r="55" spans="1:8" s="8" customFormat="1" ht="15.95" customHeight="1" x14ac:dyDescent="0.3">
      <c r="A55" s="11" t="s">
        <v>47</v>
      </c>
      <c r="B55" s="20">
        <v>382</v>
      </c>
      <c r="C55" s="20">
        <v>245</v>
      </c>
      <c r="D55" s="20">
        <v>275</v>
      </c>
      <c r="E55" s="20">
        <v>98</v>
      </c>
      <c r="F55" s="20">
        <v>47</v>
      </c>
      <c r="G55" s="20">
        <v>96</v>
      </c>
      <c r="H55" s="20">
        <v>124</v>
      </c>
    </row>
    <row r="56" spans="1:8" s="8" customFormat="1" ht="15.95" customHeight="1" x14ac:dyDescent="0.3">
      <c r="A56" s="12" t="s">
        <v>33</v>
      </c>
      <c r="B56" s="22">
        <v>224</v>
      </c>
      <c r="C56" s="22">
        <v>135</v>
      </c>
      <c r="D56" s="23">
        <v>149</v>
      </c>
      <c r="E56" s="22">
        <v>53</v>
      </c>
      <c r="F56" s="22">
        <v>22</v>
      </c>
      <c r="G56" s="22">
        <v>57</v>
      </c>
      <c r="H56" s="22">
        <v>63</v>
      </c>
    </row>
    <row r="57" spans="1:8" s="8" customFormat="1" ht="15.95" customHeight="1" x14ac:dyDescent="0.3">
      <c r="A57" s="12" t="s">
        <v>34</v>
      </c>
      <c r="B57" s="22">
        <v>158</v>
      </c>
      <c r="C57" s="22">
        <v>110</v>
      </c>
      <c r="D57" s="23">
        <v>126</v>
      </c>
      <c r="E57" s="22">
        <v>45</v>
      </c>
      <c r="F57" s="22">
        <v>25</v>
      </c>
      <c r="G57" s="22">
        <v>39</v>
      </c>
      <c r="H57" s="22">
        <v>61</v>
      </c>
    </row>
    <row r="58" spans="1:8" s="8" customFormat="1" ht="15.95" customHeight="1" x14ac:dyDescent="0.3">
      <c r="A58" s="11" t="s">
        <v>99</v>
      </c>
      <c r="B58" s="20">
        <v>48</v>
      </c>
      <c r="C58" s="20">
        <v>33</v>
      </c>
      <c r="D58" s="21">
        <v>37</v>
      </c>
      <c r="E58" s="20">
        <v>14</v>
      </c>
      <c r="F58" s="20">
        <v>9</v>
      </c>
      <c r="G58" s="20">
        <v>14</v>
      </c>
      <c r="H58" s="20">
        <v>12</v>
      </c>
    </row>
    <row r="59" spans="1:8" s="8" customFormat="1" ht="15.95" customHeight="1" x14ac:dyDescent="0.3">
      <c r="A59" s="3" t="s">
        <v>8</v>
      </c>
      <c r="B59" s="4">
        <f>B60+B61+B64+B65+B68+B69</f>
        <v>1028</v>
      </c>
      <c r="C59" s="4">
        <f t="shared" ref="C59:H59" si="4">C60+C61+C64+C65+C68+C69</f>
        <v>652</v>
      </c>
      <c r="D59" s="4">
        <f t="shared" si="4"/>
        <v>797</v>
      </c>
      <c r="E59" s="4">
        <f t="shared" si="4"/>
        <v>271</v>
      </c>
      <c r="F59" s="4">
        <f t="shared" si="4"/>
        <v>105</v>
      </c>
      <c r="G59" s="4">
        <f t="shared" si="4"/>
        <v>242</v>
      </c>
      <c r="H59" s="4">
        <f t="shared" si="4"/>
        <v>447</v>
      </c>
    </row>
    <row r="60" spans="1:8" s="8" customFormat="1" ht="15.95" customHeight="1" x14ac:dyDescent="0.3">
      <c r="A60" s="11" t="s">
        <v>100</v>
      </c>
      <c r="B60" s="31">
        <v>69</v>
      </c>
      <c r="C60" s="31">
        <v>45</v>
      </c>
      <c r="D60" s="21">
        <v>57</v>
      </c>
      <c r="E60" s="20">
        <v>24</v>
      </c>
      <c r="F60" s="20">
        <v>15</v>
      </c>
      <c r="G60" s="20">
        <v>11</v>
      </c>
      <c r="H60" s="20">
        <v>35</v>
      </c>
    </row>
    <row r="61" spans="1:8" s="8" customFormat="1" ht="15.95" customHeight="1" x14ac:dyDescent="0.3">
      <c r="A61" s="11" t="s">
        <v>48</v>
      </c>
      <c r="B61" s="31">
        <v>450</v>
      </c>
      <c r="C61" s="31">
        <v>289</v>
      </c>
      <c r="D61" s="20">
        <v>340</v>
      </c>
      <c r="E61" s="20">
        <v>121</v>
      </c>
      <c r="F61" s="20">
        <v>45</v>
      </c>
      <c r="G61" s="20">
        <v>100</v>
      </c>
      <c r="H61" s="20">
        <v>183</v>
      </c>
    </row>
    <row r="62" spans="1:8" s="8" customFormat="1" ht="15.95" customHeight="1" x14ac:dyDescent="0.3">
      <c r="A62" s="12" t="s">
        <v>33</v>
      </c>
      <c r="B62" s="22">
        <v>306</v>
      </c>
      <c r="C62" s="22">
        <v>192</v>
      </c>
      <c r="D62" s="23">
        <v>237</v>
      </c>
      <c r="E62" s="22">
        <v>73</v>
      </c>
      <c r="F62" s="22">
        <v>27</v>
      </c>
      <c r="G62" s="22">
        <v>82</v>
      </c>
      <c r="H62" s="22">
        <v>131</v>
      </c>
    </row>
    <row r="63" spans="1:8" s="8" customFormat="1" ht="15.95" customHeight="1" x14ac:dyDescent="0.3">
      <c r="A63" s="12" t="s">
        <v>34</v>
      </c>
      <c r="B63" s="22">
        <v>144</v>
      </c>
      <c r="C63" s="22">
        <v>97</v>
      </c>
      <c r="D63" s="23">
        <v>103</v>
      </c>
      <c r="E63" s="22">
        <v>48</v>
      </c>
      <c r="F63" s="22">
        <v>18</v>
      </c>
      <c r="G63" s="22">
        <v>18</v>
      </c>
      <c r="H63" s="22">
        <v>52</v>
      </c>
    </row>
    <row r="64" spans="1:8" s="8" customFormat="1" ht="15.95" customHeight="1" x14ac:dyDescent="0.3">
      <c r="A64" s="11" t="s">
        <v>101</v>
      </c>
      <c r="B64" s="20">
        <v>63</v>
      </c>
      <c r="C64" s="20">
        <v>33</v>
      </c>
      <c r="D64" s="21">
        <v>51</v>
      </c>
      <c r="E64" s="20">
        <v>18</v>
      </c>
      <c r="F64" s="20">
        <v>8</v>
      </c>
      <c r="G64" s="20">
        <v>24</v>
      </c>
      <c r="H64" s="20">
        <v>26</v>
      </c>
    </row>
    <row r="65" spans="1:8" s="8" customFormat="1" ht="15.95" customHeight="1" x14ac:dyDescent="0.3">
      <c r="A65" s="11" t="s">
        <v>49</v>
      </c>
      <c r="B65" s="31">
        <v>197</v>
      </c>
      <c r="C65" s="20">
        <v>141</v>
      </c>
      <c r="D65" s="20">
        <v>150</v>
      </c>
      <c r="E65" s="20">
        <v>55</v>
      </c>
      <c r="F65" s="20">
        <v>16</v>
      </c>
      <c r="G65" s="20">
        <v>33</v>
      </c>
      <c r="H65" s="20">
        <v>90</v>
      </c>
    </row>
    <row r="66" spans="1:8" s="8" customFormat="1" ht="15.95" customHeight="1" x14ac:dyDescent="0.3">
      <c r="A66" s="12" t="s">
        <v>33</v>
      </c>
      <c r="B66" s="22">
        <v>75</v>
      </c>
      <c r="C66" s="22">
        <v>56</v>
      </c>
      <c r="D66" s="23">
        <v>63</v>
      </c>
      <c r="E66" s="22">
        <v>17</v>
      </c>
      <c r="F66" s="22">
        <v>4</v>
      </c>
      <c r="G66" s="22">
        <v>15</v>
      </c>
      <c r="H66" s="22">
        <v>40</v>
      </c>
    </row>
    <row r="67" spans="1:8" s="8" customFormat="1" ht="15.95" customHeight="1" x14ac:dyDescent="0.3">
      <c r="A67" s="12" t="s">
        <v>34</v>
      </c>
      <c r="B67" s="22">
        <v>122</v>
      </c>
      <c r="C67" s="22">
        <v>85</v>
      </c>
      <c r="D67" s="23">
        <v>87</v>
      </c>
      <c r="E67" s="22">
        <v>38</v>
      </c>
      <c r="F67" s="22">
        <v>12</v>
      </c>
      <c r="G67" s="22">
        <v>18</v>
      </c>
      <c r="H67" s="22">
        <v>50</v>
      </c>
    </row>
    <row r="68" spans="1:8" s="8" customFormat="1" ht="15.95" customHeight="1" x14ac:dyDescent="0.3">
      <c r="A68" s="11" t="s">
        <v>102</v>
      </c>
      <c r="B68" s="20">
        <v>62</v>
      </c>
      <c r="C68" s="20">
        <v>27</v>
      </c>
      <c r="D68" s="21">
        <v>49</v>
      </c>
      <c r="E68" s="20">
        <v>10</v>
      </c>
      <c r="F68" s="20">
        <v>4</v>
      </c>
      <c r="G68" s="20">
        <v>21</v>
      </c>
      <c r="H68" s="20">
        <v>26</v>
      </c>
    </row>
    <row r="69" spans="1:8" s="8" customFormat="1" ht="15.95" customHeight="1" x14ac:dyDescent="0.3">
      <c r="A69" s="11" t="s">
        <v>50</v>
      </c>
      <c r="B69" s="20">
        <v>187</v>
      </c>
      <c r="C69" s="20">
        <v>117</v>
      </c>
      <c r="D69" s="20">
        <v>150</v>
      </c>
      <c r="E69" s="20">
        <v>43</v>
      </c>
      <c r="F69" s="20">
        <v>17</v>
      </c>
      <c r="G69" s="20">
        <v>53</v>
      </c>
      <c r="H69" s="20">
        <v>87</v>
      </c>
    </row>
    <row r="70" spans="1:8" s="8" customFormat="1" ht="15.95" customHeight="1" x14ac:dyDescent="0.3">
      <c r="A70" s="12" t="s">
        <v>33</v>
      </c>
      <c r="B70" s="22">
        <v>113</v>
      </c>
      <c r="C70" s="22">
        <v>68</v>
      </c>
      <c r="D70" s="23">
        <v>87</v>
      </c>
      <c r="E70" s="22">
        <v>28</v>
      </c>
      <c r="F70" s="22">
        <v>11</v>
      </c>
      <c r="G70" s="22">
        <v>33</v>
      </c>
      <c r="H70" s="22">
        <v>46</v>
      </c>
    </row>
    <row r="71" spans="1:8" s="8" customFormat="1" ht="15.95" customHeight="1" x14ac:dyDescent="0.3">
      <c r="A71" s="12" t="s">
        <v>34</v>
      </c>
      <c r="B71" s="22">
        <v>74</v>
      </c>
      <c r="C71" s="22">
        <v>49</v>
      </c>
      <c r="D71" s="23">
        <v>63</v>
      </c>
      <c r="E71" s="22">
        <v>15</v>
      </c>
      <c r="F71" s="22">
        <v>6</v>
      </c>
      <c r="G71" s="22">
        <v>20</v>
      </c>
      <c r="H71" s="22">
        <v>41</v>
      </c>
    </row>
    <row r="72" spans="1:8" s="8" customFormat="1" ht="15.95" customHeight="1" x14ac:dyDescent="0.3">
      <c r="A72" s="3" t="s">
        <v>9</v>
      </c>
      <c r="B72" s="4">
        <f>B73+B74+B77+B78+B79+B82+B85+B88+B91</f>
        <v>1654</v>
      </c>
      <c r="C72" s="4">
        <f t="shared" ref="C72:H72" si="5">C73+C74+C77+C78+C79+C82+C85+C88+C91</f>
        <v>1004</v>
      </c>
      <c r="D72" s="4">
        <f t="shared" si="5"/>
        <v>1463</v>
      </c>
      <c r="E72" s="4">
        <f t="shared" si="5"/>
        <v>377</v>
      </c>
      <c r="F72" s="4">
        <f t="shared" si="5"/>
        <v>190</v>
      </c>
      <c r="G72" s="4">
        <f t="shared" si="5"/>
        <v>487</v>
      </c>
      <c r="H72" s="4">
        <f t="shared" si="5"/>
        <v>982</v>
      </c>
    </row>
    <row r="73" spans="1:8" s="8" customFormat="1" ht="15.95" customHeight="1" x14ac:dyDescent="0.3">
      <c r="A73" s="11" t="s">
        <v>103</v>
      </c>
      <c r="B73" s="20">
        <v>97</v>
      </c>
      <c r="C73" s="20">
        <v>66</v>
      </c>
      <c r="D73" s="8">
        <v>85</v>
      </c>
      <c r="E73" s="10">
        <v>28</v>
      </c>
      <c r="F73" s="10">
        <v>14</v>
      </c>
      <c r="G73" s="10">
        <v>23</v>
      </c>
      <c r="H73" s="10">
        <v>44</v>
      </c>
    </row>
    <row r="74" spans="1:8" s="8" customFormat="1" ht="15.95" customHeight="1" x14ac:dyDescent="0.3">
      <c r="A74" s="11" t="s">
        <v>51</v>
      </c>
      <c r="B74" s="20">
        <v>295</v>
      </c>
      <c r="C74" s="20">
        <v>192</v>
      </c>
      <c r="D74" s="20">
        <v>254</v>
      </c>
      <c r="E74" s="20">
        <v>86</v>
      </c>
      <c r="F74" s="20">
        <v>34</v>
      </c>
      <c r="G74" s="20">
        <v>72</v>
      </c>
      <c r="H74" s="20">
        <v>119</v>
      </c>
    </row>
    <row r="75" spans="1:8" s="8" customFormat="1" ht="15.95" customHeight="1" x14ac:dyDescent="0.3">
      <c r="A75" s="12" t="s">
        <v>33</v>
      </c>
      <c r="B75" s="22">
        <v>177</v>
      </c>
      <c r="C75" s="22">
        <v>121</v>
      </c>
      <c r="D75" s="23">
        <v>149</v>
      </c>
      <c r="E75" s="22">
        <v>50</v>
      </c>
      <c r="F75" s="22">
        <v>16</v>
      </c>
      <c r="G75" s="22">
        <v>44</v>
      </c>
      <c r="H75" s="22">
        <v>63</v>
      </c>
    </row>
    <row r="76" spans="1:8" s="8" customFormat="1" ht="15.95" customHeight="1" x14ac:dyDescent="0.3">
      <c r="A76" s="12" t="s">
        <v>34</v>
      </c>
      <c r="B76" s="22">
        <v>118</v>
      </c>
      <c r="C76" s="22">
        <v>71</v>
      </c>
      <c r="D76" s="23">
        <v>105</v>
      </c>
      <c r="E76" s="22">
        <v>36</v>
      </c>
      <c r="F76" s="22">
        <v>18</v>
      </c>
      <c r="G76" s="22">
        <v>28</v>
      </c>
      <c r="H76" s="22">
        <v>56</v>
      </c>
    </row>
    <row r="77" spans="1:8" s="8" customFormat="1" ht="15.95" customHeight="1" x14ac:dyDescent="0.3">
      <c r="A77" s="11" t="s">
        <v>104</v>
      </c>
      <c r="B77" s="20">
        <v>37</v>
      </c>
      <c r="C77" s="20">
        <v>21</v>
      </c>
      <c r="D77" s="8">
        <v>32</v>
      </c>
      <c r="E77" s="10">
        <v>15</v>
      </c>
      <c r="F77" s="10">
        <v>10</v>
      </c>
      <c r="G77" s="10">
        <v>7</v>
      </c>
      <c r="H77" s="10">
        <v>13</v>
      </c>
    </row>
    <row r="78" spans="1:8" s="8" customFormat="1" ht="15.95" customHeight="1" x14ac:dyDescent="0.3">
      <c r="A78" s="11" t="s">
        <v>105</v>
      </c>
      <c r="B78" s="20">
        <v>100</v>
      </c>
      <c r="C78" s="20">
        <v>65</v>
      </c>
      <c r="D78" s="8">
        <v>82</v>
      </c>
      <c r="E78" s="10">
        <v>23</v>
      </c>
      <c r="F78" s="10">
        <v>13</v>
      </c>
      <c r="G78" s="10">
        <v>29</v>
      </c>
      <c r="H78" s="10">
        <v>51</v>
      </c>
    </row>
    <row r="79" spans="1:8" s="8" customFormat="1" ht="15.95" customHeight="1" x14ac:dyDescent="0.3">
      <c r="A79" s="11" t="s">
        <v>52</v>
      </c>
      <c r="B79" s="20">
        <v>138</v>
      </c>
      <c r="C79" s="20">
        <v>61</v>
      </c>
      <c r="D79" s="20">
        <v>125</v>
      </c>
      <c r="E79" s="20">
        <v>29</v>
      </c>
      <c r="F79" s="20">
        <v>16</v>
      </c>
      <c r="G79" s="20">
        <v>53</v>
      </c>
      <c r="H79" s="20">
        <v>96</v>
      </c>
    </row>
    <row r="80" spans="1:8" s="8" customFormat="1" ht="15.95" customHeight="1" x14ac:dyDescent="0.3">
      <c r="A80" s="12" t="s">
        <v>33</v>
      </c>
      <c r="B80" s="22">
        <v>42</v>
      </c>
      <c r="C80" s="22">
        <v>10</v>
      </c>
      <c r="D80" s="23">
        <v>36</v>
      </c>
      <c r="E80" s="22">
        <v>13</v>
      </c>
      <c r="F80" s="22">
        <v>10</v>
      </c>
      <c r="G80" s="22">
        <v>13</v>
      </c>
      <c r="H80" s="22">
        <v>26</v>
      </c>
    </row>
    <row r="81" spans="1:8" s="8" customFormat="1" ht="15.95" customHeight="1" x14ac:dyDescent="0.3">
      <c r="A81" s="12" t="s">
        <v>34</v>
      </c>
      <c r="B81" s="22">
        <v>96</v>
      </c>
      <c r="C81" s="22">
        <v>51</v>
      </c>
      <c r="D81" s="23">
        <v>89</v>
      </c>
      <c r="E81" s="22">
        <v>16</v>
      </c>
      <c r="F81" s="22">
        <v>6</v>
      </c>
      <c r="G81" s="22">
        <v>40</v>
      </c>
      <c r="H81" s="22">
        <v>70</v>
      </c>
    </row>
    <row r="82" spans="1:8" s="8" customFormat="1" ht="15.95" customHeight="1" x14ac:dyDescent="0.3">
      <c r="A82" s="11" t="s">
        <v>53</v>
      </c>
      <c r="B82" s="20">
        <v>477</v>
      </c>
      <c r="C82" s="20">
        <v>308</v>
      </c>
      <c r="D82" s="20">
        <v>423</v>
      </c>
      <c r="E82" s="20">
        <v>98</v>
      </c>
      <c r="F82" s="20">
        <v>53</v>
      </c>
      <c r="G82" s="20">
        <v>140</v>
      </c>
      <c r="H82" s="20">
        <v>325</v>
      </c>
    </row>
    <row r="83" spans="1:8" s="8" customFormat="1" ht="15.95" customHeight="1" x14ac:dyDescent="0.3">
      <c r="A83" s="12" t="s">
        <v>33</v>
      </c>
      <c r="B83" s="22">
        <v>193</v>
      </c>
      <c r="C83" s="22">
        <v>118</v>
      </c>
      <c r="D83" s="23">
        <v>168</v>
      </c>
      <c r="E83" s="22">
        <v>38</v>
      </c>
      <c r="F83" s="22">
        <v>18</v>
      </c>
      <c r="G83" s="22">
        <v>54</v>
      </c>
      <c r="H83" s="22">
        <v>117</v>
      </c>
    </row>
    <row r="84" spans="1:8" s="8" customFormat="1" ht="15.95" customHeight="1" x14ac:dyDescent="0.3">
      <c r="A84" s="12" t="s">
        <v>34</v>
      </c>
      <c r="B84" s="22">
        <v>284</v>
      </c>
      <c r="C84" s="22">
        <v>190</v>
      </c>
      <c r="D84" s="23">
        <v>255</v>
      </c>
      <c r="E84" s="22">
        <v>60</v>
      </c>
      <c r="F84" s="22">
        <v>35</v>
      </c>
      <c r="G84" s="22">
        <v>86</v>
      </c>
      <c r="H84" s="22">
        <v>208</v>
      </c>
    </row>
    <row r="85" spans="1:8" s="8" customFormat="1" ht="15.95" customHeight="1" x14ac:dyDescent="0.3">
      <c r="A85" s="11" t="s">
        <v>54</v>
      </c>
      <c r="B85" s="20">
        <v>220</v>
      </c>
      <c r="C85" s="20">
        <v>135</v>
      </c>
      <c r="D85" s="20">
        <v>202</v>
      </c>
      <c r="E85" s="20">
        <v>50</v>
      </c>
      <c r="F85" s="20">
        <v>29</v>
      </c>
      <c r="G85" s="20">
        <v>65</v>
      </c>
      <c r="H85" s="20">
        <v>140</v>
      </c>
    </row>
    <row r="86" spans="1:8" s="8" customFormat="1" ht="15.95" customHeight="1" x14ac:dyDescent="0.3">
      <c r="A86" s="12" t="s">
        <v>33</v>
      </c>
      <c r="B86" s="22">
        <v>89</v>
      </c>
      <c r="C86" s="22">
        <v>45</v>
      </c>
      <c r="D86" s="23">
        <v>83</v>
      </c>
      <c r="E86" s="22">
        <v>20</v>
      </c>
      <c r="F86" s="22">
        <v>11</v>
      </c>
      <c r="G86" s="22">
        <v>30</v>
      </c>
      <c r="H86" s="22">
        <v>56</v>
      </c>
    </row>
    <row r="87" spans="1:8" s="8" customFormat="1" ht="15.95" customHeight="1" x14ac:dyDescent="0.3">
      <c r="A87" s="12" t="s">
        <v>34</v>
      </c>
      <c r="B87" s="22">
        <v>131</v>
      </c>
      <c r="C87" s="22">
        <v>90</v>
      </c>
      <c r="D87" s="23">
        <v>119</v>
      </c>
      <c r="E87" s="22">
        <v>30</v>
      </c>
      <c r="F87" s="22">
        <v>18</v>
      </c>
      <c r="G87" s="22">
        <v>35</v>
      </c>
      <c r="H87" s="22">
        <v>84</v>
      </c>
    </row>
    <row r="88" spans="1:8" s="8" customFormat="1" ht="15.95" customHeight="1" x14ac:dyDescent="0.3">
      <c r="A88" s="11" t="s">
        <v>55</v>
      </c>
      <c r="B88" s="20">
        <v>133</v>
      </c>
      <c r="C88" s="20">
        <v>66</v>
      </c>
      <c r="D88" s="20">
        <v>120</v>
      </c>
      <c r="E88" s="20">
        <v>22</v>
      </c>
      <c r="F88" s="20">
        <v>9</v>
      </c>
      <c r="G88" s="20">
        <v>42</v>
      </c>
      <c r="H88" s="20">
        <v>84</v>
      </c>
    </row>
    <row r="89" spans="1:8" s="8" customFormat="1" ht="15.95" customHeight="1" x14ac:dyDescent="0.3">
      <c r="A89" s="12" t="s">
        <v>33</v>
      </c>
      <c r="B89" s="22">
        <v>37</v>
      </c>
      <c r="C89" s="22">
        <v>16</v>
      </c>
      <c r="D89" s="23">
        <v>36</v>
      </c>
      <c r="E89" s="22">
        <v>2</v>
      </c>
      <c r="F89" s="22">
        <v>1</v>
      </c>
      <c r="G89" s="22">
        <v>14</v>
      </c>
      <c r="H89" s="22">
        <v>25</v>
      </c>
    </row>
    <row r="90" spans="1:8" s="8" customFormat="1" ht="15.95" customHeight="1" x14ac:dyDescent="0.3">
      <c r="A90" s="12" t="s">
        <v>34</v>
      </c>
      <c r="B90" s="22">
        <v>96</v>
      </c>
      <c r="C90" s="22">
        <v>50</v>
      </c>
      <c r="D90" s="23">
        <v>84</v>
      </c>
      <c r="E90" s="22">
        <v>20</v>
      </c>
      <c r="F90" s="22">
        <v>8</v>
      </c>
      <c r="G90" s="22">
        <v>28</v>
      </c>
      <c r="H90" s="22">
        <v>59</v>
      </c>
    </row>
    <row r="91" spans="1:8" s="8" customFormat="1" ht="15.95" customHeight="1" x14ac:dyDescent="0.3">
      <c r="A91" s="11" t="s">
        <v>56</v>
      </c>
      <c r="B91" s="20">
        <v>157</v>
      </c>
      <c r="C91" s="20">
        <v>90</v>
      </c>
      <c r="D91" s="20">
        <v>140</v>
      </c>
      <c r="E91" s="20">
        <v>26</v>
      </c>
      <c r="F91" s="20">
        <v>12</v>
      </c>
      <c r="G91" s="20">
        <v>56</v>
      </c>
      <c r="H91" s="20">
        <v>110</v>
      </c>
    </row>
    <row r="92" spans="1:8" s="8" customFormat="1" ht="15.95" customHeight="1" x14ac:dyDescent="0.3">
      <c r="A92" s="12" t="s">
        <v>33</v>
      </c>
      <c r="B92" s="22">
        <v>49</v>
      </c>
      <c r="C92" s="22">
        <v>26</v>
      </c>
      <c r="D92" s="23">
        <v>45</v>
      </c>
      <c r="E92" s="22">
        <v>6</v>
      </c>
      <c r="F92" s="22">
        <v>3</v>
      </c>
      <c r="G92" s="22">
        <v>18</v>
      </c>
      <c r="H92" s="22">
        <v>40</v>
      </c>
    </row>
    <row r="93" spans="1:8" s="8" customFormat="1" ht="15.95" customHeight="1" x14ac:dyDescent="0.3">
      <c r="A93" s="12" t="s">
        <v>34</v>
      </c>
      <c r="B93" s="22">
        <v>108</v>
      </c>
      <c r="C93" s="22">
        <v>64</v>
      </c>
      <c r="D93" s="23">
        <v>95</v>
      </c>
      <c r="E93" s="22">
        <v>20</v>
      </c>
      <c r="F93" s="22">
        <v>9</v>
      </c>
      <c r="G93" s="22">
        <v>38</v>
      </c>
      <c r="H93" s="22">
        <v>70</v>
      </c>
    </row>
    <row r="94" spans="1:8" s="8" customFormat="1" ht="15.95" customHeight="1" x14ac:dyDescent="0.3">
      <c r="A94" s="3" t="s">
        <v>10</v>
      </c>
      <c r="B94" s="4">
        <f>B95+B98+B101+B104+B105+B108</f>
        <v>1656</v>
      </c>
      <c r="C94" s="4">
        <f t="shared" ref="C94:H94" si="6">C95+C98+C101+C104+C105+C108</f>
        <v>884</v>
      </c>
      <c r="D94" s="4">
        <f t="shared" si="6"/>
        <v>1395</v>
      </c>
      <c r="E94" s="4">
        <f t="shared" si="6"/>
        <v>333</v>
      </c>
      <c r="F94" s="4">
        <f t="shared" si="6"/>
        <v>161</v>
      </c>
      <c r="G94" s="4">
        <f t="shared" si="6"/>
        <v>442</v>
      </c>
      <c r="H94" s="4">
        <f t="shared" si="6"/>
        <v>1028</v>
      </c>
    </row>
    <row r="95" spans="1:8" s="8" customFormat="1" ht="15.95" customHeight="1" x14ac:dyDescent="0.3">
      <c r="A95" s="11" t="s">
        <v>57</v>
      </c>
      <c r="B95" s="20">
        <v>136</v>
      </c>
      <c r="C95" s="20">
        <v>63</v>
      </c>
      <c r="D95" s="20">
        <v>113</v>
      </c>
      <c r="E95" s="20">
        <v>16</v>
      </c>
      <c r="F95" s="20">
        <v>5</v>
      </c>
      <c r="G95" s="20">
        <v>55</v>
      </c>
      <c r="H95" s="20">
        <v>90</v>
      </c>
    </row>
    <row r="96" spans="1:8" s="8" customFormat="1" ht="15.95" customHeight="1" x14ac:dyDescent="0.3">
      <c r="A96" s="12" t="s">
        <v>33</v>
      </c>
      <c r="B96" s="22">
        <v>81</v>
      </c>
      <c r="C96" s="22">
        <v>30</v>
      </c>
      <c r="D96" s="23">
        <v>65</v>
      </c>
      <c r="E96" s="22">
        <v>9</v>
      </c>
      <c r="F96" s="22">
        <v>2</v>
      </c>
      <c r="G96" s="22">
        <v>32</v>
      </c>
      <c r="H96" s="22">
        <v>52</v>
      </c>
    </row>
    <row r="97" spans="1:8" s="8" customFormat="1" ht="15.95" customHeight="1" x14ac:dyDescent="0.3">
      <c r="A97" s="12" t="s">
        <v>34</v>
      </c>
      <c r="B97" s="22">
        <v>55</v>
      </c>
      <c r="C97" s="22">
        <v>33</v>
      </c>
      <c r="D97" s="23">
        <v>48</v>
      </c>
      <c r="E97" s="22">
        <v>7</v>
      </c>
      <c r="F97" s="22">
        <v>3</v>
      </c>
      <c r="G97" s="22">
        <v>23</v>
      </c>
      <c r="H97" s="22">
        <v>38</v>
      </c>
    </row>
    <row r="98" spans="1:8" s="8" customFormat="1" ht="15.95" customHeight="1" x14ac:dyDescent="0.3">
      <c r="A98" s="11" t="s">
        <v>58</v>
      </c>
      <c r="B98" s="20">
        <v>256</v>
      </c>
      <c r="C98" s="20">
        <v>129</v>
      </c>
      <c r="D98" s="20">
        <v>222</v>
      </c>
      <c r="E98" s="20">
        <v>60</v>
      </c>
      <c r="F98" s="20">
        <v>19</v>
      </c>
      <c r="G98" s="20">
        <v>60</v>
      </c>
      <c r="H98" s="20">
        <v>153</v>
      </c>
    </row>
    <row r="99" spans="1:8" s="8" customFormat="1" ht="15.95" customHeight="1" x14ac:dyDescent="0.3">
      <c r="A99" s="12" t="s">
        <v>33</v>
      </c>
      <c r="B99" s="22">
        <v>91</v>
      </c>
      <c r="C99" s="22">
        <v>42</v>
      </c>
      <c r="D99" s="23">
        <v>77</v>
      </c>
      <c r="E99" s="22">
        <v>26</v>
      </c>
      <c r="F99" s="22">
        <v>6</v>
      </c>
      <c r="G99" s="22">
        <v>21</v>
      </c>
      <c r="H99" s="22">
        <v>46</v>
      </c>
    </row>
    <row r="100" spans="1:8" s="8" customFormat="1" ht="15.95" customHeight="1" x14ac:dyDescent="0.3">
      <c r="A100" s="12" t="s">
        <v>34</v>
      </c>
      <c r="B100" s="22">
        <v>165</v>
      </c>
      <c r="C100" s="22">
        <v>87</v>
      </c>
      <c r="D100" s="23">
        <v>145</v>
      </c>
      <c r="E100" s="22">
        <v>34</v>
      </c>
      <c r="F100" s="22">
        <v>13</v>
      </c>
      <c r="G100" s="22">
        <v>39</v>
      </c>
      <c r="H100" s="22">
        <v>107</v>
      </c>
    </row>
    <row r="101" spans="1:8" s="8" customFormat="1" ht="15.95" customHeight="1" x14ac:dyDescent="0.3">
      <c r="A101" s="11" t="s">
        <v>59</v>
      </c>
      <c r="B101" s="20">
        <v>517</v>
      </c>
      <c r="C101" s="20">
        <v>264</v>
      </c>
      <c r="D101" s="20">
        <v>426</v>
      </c>
      <c r="E101" s="20">
        <v>110</v>
      </c>
      <c r="F101" s="20">
        <v>55</v>
      </c>
      <c r="G101" s="20">
        <v>127</v>
      </c>
      <c r="H101" s="20">
        <v>293</v>
      </c>
    </row>
    <row r="102" spans="1:8" s="8" customFormat="1" ht="15.95" customHeight="1" x14ac:dyDescent="0.3">
      <c r="A102" s="12" t="s">
        <v>33</v>
      </c>
      <c r="B102" s="22">
        <v>293</v>
      </c>
      <c r="C102" s="22">
        <v>140</v>
      </c>
      <c r="D102" s="23">
        <v>232</v>
      </c>
      <c r="E102" s="22">
        <v>54</v>
      </c>
      <c r="F102" s="22">
        <v>23</v>
      </c>
      <c r="G102" s="22">
        <v>76</v>
      </c>
      <c r="H102" s="22">
        <v>153</v>
      </c>
    </row>
    <row r="103" spans="1:8" s="8" customFormat="1" ht="15.95" customHeight="1" x14ac:dyDescent="0.3">
      <c r="A103" s="12" t="s">
        <v>34</v>
      </c>
      <c r="B103" s="22">
        <v>224</v>
      </c>
      <c r="C103" s="22">
        <v>124</v>
      </c>
      <c r="D103" s="23">
        <v>194</v>
      </c>
      <c r="E103" s="22">
        <v>56</v>
      </c>
      <c r="F103" s="22">
        <v>32</v>
      </c>
      <c r="G103" s="22">
        <v>51</v>
      </c>
      <c r="H103" s="22">
        <v>140</v>
      </c>
    </row>
    <row r="104" spans="1:8" s="8" customFormat="1" ht="15.95" customHeight="1" x14ac:dyDescent="0.3">
      <c r="A104" s="11" t="s">
        <v>106</v>
      </c>
      <c r="B104" s="20">
        <v>190</v>
      </c>
      <c r="C104" s="20">
        <v>119</v>
      </c>
      <c r="D104" s="8">
        <v>157</v>
      </c>
      <c r="E104" s="10">
        <v>45</v>
      </c>
      <c r="F104" s="10">
        <v>30</v>
      </c>
      <c r="G104" s="10">
        <v>40</v>
      </c>
      <c r="H104" s="10">
        <v>124</v>
      </c>
    </row>
    <row r="105" spans="1:8" s="8" customFormat="1" ht="15.95" customHeight="1" x14ac:dyDescent="0.3">
      <c r="A105" s="11" t="s">
        <v>60</v>
      </c>
      <c r="B105" s="20">
        <v>136</v>
      </c>
      <c r="C105" s="20">
        <v>77</v>
      </c>
      <c r="D105" s="20">
        <v>111</v>
      </c>
      <c r="E105" s="20">
        <v>21</v>
      </c>
      <c r="F105" s="20">
        <v>9</v>
      </c>
      <c r="G105" s="20">
        <v>44</v>
      </c>
      <c r="H105" s="20">
        <v>84</v>
      </c>
    </row>
    <row r="106" spans="1:8" s="8" customFormat="1" ht="15.95" customHeight="1" x14ac:dyDescent="0.3">
      <c r="A106" s="12" t="s">
        <v>33</v>
      </c>
      <c r="B106" s="22">
        <v>113</v>
      </c>
      <c r="C106" s="22">
        <v>62</v>
      </c>
      <c r="D106" s="23">
        <v>91</v>
      </c>
      <c r="E106" s="22">
        <v>16</v>
      </c>
      <c r="F106" s="22">
        <v>9</v>
      </c>
      <c r="G106" s="22">
        <v>35</v>
      </c>
      <c r="H106" s="22">
        <v>71</v>
      </c>
    </row>
    <row r="107" spans="1:8" s="8" customFormat="1" ht="15.95" customHeight="1" x14ac:dyDescent="0.3">
      <c r="A107" s="12" t="s">
        <v>34</v>
      </c>
      <c r="B107" s="22">
        <v>23</v>
      </c>
      <c r="C107" s="22">
        <v>15</v>
      </c>
      <c r="D107" s="23">
        <v>20</v>
      </c>
      <c r="E107" s="22">
        <v>5</v>
      </c>
      <c r="F107" s="22">
        <v>0</v>
      </c>
      <c r="G107" s="22">
        <v>9</v>
      </c>
      <c r="H107" s="22">
        <v>13</v>
      </c>
    </row>
    <row r="108" spans="1:8" s="8" customFormat="1" ht="15.95" customHeight="1" x14ac:dyDescent="0.3">
      <c r="A108" s="11" t="s">
        <v>61</v>
      </c>
      <c r="B108" s="20">
        <v>421</v>
      </c>
      <c r="C108" s="20">
        <v>232</v>
      </c>
      <c r="D108" s="20">
        <v>366</v>
      </c>
      <c r="E108" s="20">
        <v>81</v>
      </c>
      <c r="F108" s="20">
        <v>43</v>
      </c>
      <c r="G108" s="20">
        <v>116</v>
      </c>
      <c r="H108" s="20">
        <v>284</v>
      </c>
    </row>
    <row r="109" spans="1:8" s="8" customFormat="1" ht="15.95" customHeight="1" x14ac:dyDescent="0.3">
      <c r="A109" s="12" t="s">
        <v>33</v>
      </c>
      <c r="B109" s="22">
        <v>130</v>
      </c>
      <c r="C109" s="22">
        <v>82</v>
      </c>
      <c r="D109" s="23">
        <v>111</v>
      </c>
      <c r="E109" s="22">
        <v>22</v>
      </c>
      <c r="F109" s="22">
        <v>9</v>
      </c>
      <c r="G109" s="22">
        <v>32</v>
      </c>
      <c r="H109" s="22">
        <v>89</v>
      </c>
    </row>
    <row r="110" spans="1:8" s="8" customFormat="1" ht="15.95" customHeight="1" x14ac:dyDescent="0.3">
      <c r="A110" s="12" t="s">
        <v>34</v>
      </c>
      <c r="B110" s="22">
        <v>291</v>
      </c>
      <c r="C110" s="22">
        <v>150</v>
      </c>
      <c r="D110" s="23">
        <v>255</v>
      </c>
      <c r="E110" s="22">
        <v>59</v>
      </c>
      <c r="F110" s="22">
        <v>34</v>
      </c>
      <c r="G110" s="22">
        <v>84</v>
      </c>
      <c r="H110" s="22">
        <v>195</v>
      </c>
    </row>
    <row r="111" spans="1:8" s="8" customFormat="1" ht="15.95" customHeight="1" x14ac:dyDescent="0.3">
      <c r="A111" s="3" t="s">
        <v>11</v>
      </c>
      <c r="B111" s="4">
        <f>B112+B113+B116+B117+B118+B119+B120</f>
        <v>383</v>
      </c>
      <c r="C111" s="4">
        <f t="shared" ref="C111:H111" si="7">C112+C113+C116+C117+C118+C119+C120</f>
        <v>211</v>
      </c>
      <c r="D111" s="4">
        <f t="shared" si="7"/>
        <v>292</v>
      </c>
      <c r="E111" s="4">
        <f t="shared" si="7"/>
        <v>90</v>
      </c>
      <c r="F111" s="4">
        <f t="shared" si="7"/>
        <v>39</v>
      </c>
      <c r="G111" s="4">
        <f t="shared" si="7"/>
        <v>117</v>
      </c>
      <c r="H111" s="4">
        <f t="shared" si="7"/>
        <v>96</v>
      </c>
    </row>
    <row r="112" spans="1:8" s="8" customFormat="1" ht="15.95" customHeight="1" x14ac:dyDescent="0.3">
      <c r="A112" s="11" t="s">
        <v>107</v>
      </c>
      <c r="B112" s="20">
        <v>27</v>
      </c>
      <c r="C112" s="20">
        <v>16</v>
      </c>
      <c r="D112" s="8">
        <v>24</v>
      </c>
      <c r="E112" s="10">
        <v>12</v>
      </c>
      <c r="F112" s="10">
        <v>5</v>
      </c>
      <c r="G112" s="10">
        <v>8</v>
      </c>
      <c r="H112" s="10">
        <v>6</v>
      </c>
    </row>
    <row r="113" spans="1:9" s="8" customFormat="1" ht="15.95" customHeight="1" x14ac:dyDescent="0.3">
      <c r="A113" s="11" t="s">
        <v>62</v>
      </c>
      <c r="B113" s="20">
        <v>36</v>
      </c>
      <c r="C113" s="20">
        <v>26</v>
      </c>
      <c r="D113" s="20">
        <v>26</v>
      </c>
      <c r="E113" s="20">
        <v>12</v>
      </c>
      <c r="F113" s="20">
        <v>5</v>
      </c>
      <c r="G113" s="20">
        <v>8</v>
      </c>
      <c r="H113" s="20">
        <v>8</v>
      </c>
    </row>
    <row r="114" spans="1:9" s="8" customFormat="1" ht="15.95" customHeight="1" x14ac:dyDescent="0.3">
      <c r="A114" s="12" t="s">
        <v>33</v>
      </c>
      <c r="B114" s="22">
        <v>14</v>
      </c>
      <c r="C114" s="22">
        <v>8</v>
      </c>
      <c r="D114" s="23">
        <v>8</v>
      </c>
      <c r="E114" s="22">
        <v>3</v>
      </c>
      <c r="F114" s="22">
        <v>0</v>
      </c>
      <c r="G114" s="22">
        <v>2</v>
      </c>
      <c r="H114" s="22">
        <v>4</v>
      </c>
    </row>
    <row r="115" spans="1:9" s="8" customFormat="1" ht="15.95" customHeight="1" x14ac:dyDescent="0.3">
      <c r="A115" s="12" t="s">
        <v>34</v>
      </c>
      <c r="B115" s="22">
        <v>22</v>
      </c>
      <c r="C115" s="22">
        <v>18</v>
      </c>
      <c r="D115" s="23">
        <v>18</v>
      </c>
      <c r="E115" s="22">
        <v>9</v>
      </c>
      <c r="F115" s="22">
        <v>5</v>
      </c>
      <c r="G115" s="22">
        <v>6</v>
      </c>
      <c r="H115" s="22">
        <v>4</v>
      </c>
    </row>
    <row r="116" spans="1:9" s="8" customFormat="1" ht="15.95" customHeight="1" x14ac:dyDescent="0.3">
      <c r="A116" s="10" t="s">
        <v>108</v>
      </c>
      <c r="B116" s="20">
        <v>208</v>
      </c>
      <c r="C116" s="20">
        <v>94</v>
      </c>
      <c r="D116" s="8">
        <v>156</v>
      </c>
      <c r="E116" s="10">
        <v>37</v>
      </c>
      <c r="F116" s="10">
        <v>15</v>
      </c>
      <c r="G116" s="10">
        <v>70</v>
      </c>
      <c r="H116" s="10">
        <v>53</v>
      </c>
    </row>
    <row r="117" spans="1:9" s="8" customFormat="1" ht="15.95" customHeight="1" x14ac:dyDescent="0.3">
      <c r="A117" s="10" t="s">
        <v>109</v>
      </c>
      <c r="B117" s="20">
        <v>55</v>
      </c>
      <c r="C117" s="20">
        <v>32</v>
      </c>
      <c r="D117" s="8">
        <v>41</v>
      </c>
      <c r="E117" s="10">
        <v>13</v>
      </c>
      <c r="F117" s="10">
        <v>7</v>
      </c>
      <c r="G117" s="10">
        <v>16</v>
      </c>
      <c r="H117" s="10">
        <v>12</v>
      </c>
    </row>
    <row r="118" spans="1:9" s="8" customFormat="1" ht="15.95" customHeight="1" x14ac:dyDescent="0.3">
      <c r="A118" s="10" t="s">
        <v>110</v>
      </c>
      <c r="B118" s="20">
        <v>22</v>
      </c>
      <c r="C118" s="20">
        <v>18</v>
      </c>
      <c r="D118" s="8">
        <v>19</v>
      </c>
      <c r="E118" s="10">
        <v>4</v>
      </c>
      <c r="F118" s="10">
        <v>2</v>
      </c>
      <c r="G118" s="10">
        <v>7</v>
      </c>
      <c r="H118" s="10">
        <v>8</v>
      </c>
    </row>
    <row r="119" spans="1:9" s="8" customFormat="1" ht="15.95" customHeight="1" x14ac:dyDescent="0.3">
      <c r="A119" s="10" t="s">
        <v>111</v>
      </c>
      <c r="B119" s="20">
        <v>19</v>
      </c>
      <c r="C119" s="20">
        <v>14</v>
      </c>
      <c r="D119" s="8">
        <v>13</v>
      </c>
      <c r="E119" s="10">
        <v>8</v>
      </c>
      <c r="F119" s="10">
        <v>4</v>
      </c>
      <c r="G119" s="10">
        <v>2</v>
      </c>
      <c r="H119" s="10">
        <v>3</v>
      </c>
    </row>
    <row r="120" spans="1:9" s="8" customFormat="1" ht="15.95" customHeight="1" x14ac:dyDescent="0.3">
      <c r="A120" s="10" t="s">
        <v>112</v>
      </c>
      <c r="B120" s="20">
        <v>16</v>
      </c>
      <c r="C120" s="20">
        <v>11</v>
      </c>
      <c r="D120" s="8">
        <v>13</v>
      </c>
      <c r="E120" s="10">
        <v>4</v>
      </c>
      <c r="F120" s="10">
        <v>1</v>
      </c>
      <c r="G120" s="10">
        <v>6</v>
      </c>
      <c r="H120" s="10">
        <v>6</v>
      </c>
    </row>
    <row r="121" spans="1:9" s="8" customFormat="1" ht="15.95" customHeight="1" x14ac:dyDescent="0.3">
      <c r="A121" s="3" t="s">
        <v>12</v>
      </c>
      <c r="B121" s="4">
        <v>2130</v>
      </c>
      <c r="C121" s="4">
        <v>1074</v>
      </c>
      <c r="D121" s="13">
        <v>1751</v>
      </c>
      <c r="E121" s="13">
        <v>315</v>
      </c>
      <c r="F121" s="13">
        <v>119</v>
      </c>
      <c r="G121" s="13">
        <v>736</v>
      </c>
      <c r="H121" s="13">
        <v>1169</v>
      </c>
    </row>
    <row r="122" spans="1:9" s="8" customFormat="1" ht="15.95" customHeight="1" x14ac:dyDescent="0.3">
      <c r="A122" s="3" t="s">
        <v>13</v>
      </c>
      <c r="B122" s="4">
        <f>B123+B124+B125+B128+B129+B132+B135+B138</f>
        <v>2138</v>
      </c>
      <c r="C122" s="4">
        <f t="shared" ref="C122:H122" si="8">C123+C124+C125+C128+C129+C132+C135+C138</f>
        <v>1234</v>
      </c>
      <c r="D122" s="4">
        <f t="shared" si="8"/>
        <v>1841</v>
      </c>
      <c r="E122" s="4">
        <f t="shared" si="8"/>
        <v>443</v>
      </c>
      <c r="F122" s="4">
        <f t="shared" si="8"/>
        <v>198</v>
      </c>
      <c r="G122" s="4">
        <f t="shared" si="8"/>
        <v>667</v>
      </c>
      <c r="H122" s="4">
        <f t="shared" si="8"/>
        <v>1276</v>
      </c>
    </row>
    <row r="123" spans="1:9" s="8" customFormat="1" ht="15.95" customHeight="1" x14ac:dyDescent="0.3">
      <c r="A123" s="10" t="s">
        <v>113</v>
      </c>
      <c r="B123" s="20">
        <v>217</v>
      </c>
      <c r="C123" s="20">
        <v>109</v>
      </c>
      <c r="D123" s="21">
        <v>183</v>
      </c>
      <c r="E123" s="20">
        <v>41</v>
      </c>
      <c r="F123" s="20">
        <v>18</v>
      </c>
      <c r="G123" s="20">
        <v>66</v>
      </c>
      <c r="H123" s="20">
        <v>118</v>
      </c>
      <c r="I123" s="27"/>
    </row>
    <row r="124" spans="1:9" s="8" customFormat="1" ht="15.95" customHeight="1" x14ac:dyDescent="0.3">
      <c r="A124" s="10" t="s">
        <v>114</v>
      </c>
      <c r="B124" s="20">
        <v>185</v>
      </c>
      <c r="C124" s="20">
        <v>103</v>
      </c>
      <c r="D124" s="21">
        <v>160</v>
      </c>
      <c r="E124" s="20">
        <v>40</v>
      </c>
      <c r="F124" s="20">
        <v>18</v>
      </c>
      <c r="G124" s="20">
        <v>64</v>
      </c>
      <c r="H124" s="20">
        <v>111</v>
      </c>
      <c r="I124" s="27"/>
    </row>
    <row r="125" spans="1:9" s="8" customFormat="1" ht="15.95" customHeight="1" x14ac:dyDescent="0.3">
      <c r="A125" s="11" t="s">
        <v>63</v>
      </c>
      <c r="B125" s="20">
        <v>408</v>
      </c>
      <c r="C125" s="20">
        <v>258</v>
      </c>
      <c r="D125" s="20">
        <v>348</v>
      </c>
      <c r="E125" s="20">
        <v>91</v>
      </c>
      <c r="F125" s="20">
        <v>42</v>
      </c>
      <c r="G125" s="20">
        <v>115</v>
      </c>
      <c r="H125" s="20">
        <v>251</v>
      </c>
      <c r="I125" s="27"/>
    </row>
    <row r="126" spans="1:9" s="8" customFormat="1" ht="15.95" customHeight="1" x14ac:dyDescent="0.3">
      <c r="A126" s="12" t="s">
        <v>33</v>
      </c>
      <c r="B126" s="22">
        <v>134</v>
      </c>
      <c r="C126" s="22">
        <v>78</v>
      </c>
      <c r="D126" s="23">
        <v>109</v>
      </c>
      <c r="E126" s="22">
        <v>26</v>
      </c>
      <c r="F126" s="22">
        <v>15</v>
      </c>
      <c r="G126" s="22">
        <v>43</v>
      </c>
      <c r="H126" s="22">
        <v>81</v>
      </c>
      <c r="I126" s="27"/>
    </row>
    <row r="127" spans="1:9" s="8" customFormat="1" ht="15.95" customHeight="1" x14ac:dyDescent="0.3">
      <c r="A127" s="12" t="s">
        <v>34</v>
      </c>
      <c r="B127" s="22">
        <v>274</v>
      </c>
      <c r="C127" s="22">
        <v>180</v>
      </c>
      <c r="D127" s="23">
        <v>239</v>
      </c>
      <c r="E127" s="22">
        <v>65</v>
      </c>
      <c r="F127" s="22">
        <v>27</v>
      </c>
      <c r="G127" s="22">
        <v>72</v>
      </c>
      <c r="H127" s="22">
        <v>170</v>
      </c>
      <c r="I127" s="27"/>
    </row>
    <row r="128" spans="1:9" s="8" customFormat="1" ht="15.95" customHeight="1" x14ac:dyDescent="0.3">
      <c r="A128" s="10" t="s">
        <v>115</v>
      </c>
      <c r="B128" s="20">
        <v>190</v>
      </c>
      <c r="C128" s="20">
        <v>109</v>
      </c>
      <c r="D128" s="21">
        <v>162</v>
      </c>
      <c r="E128" s="20">
        <v>50</v>
      </c>
      <c r="F128" s="20">
        <v>21</v>
      </c>
      <c r="G128" s="20">
        <v>54</v>
      </c>
      <c r="H128" s="20">
        <v>112</v>
      </c>
      <c r="I128" s="27"/>
    </row>
    <row r="129" spans="1:9" s="8" customFormat="1" ht="15.95" customHeight="1" x14ac:dyDescent="0.3">
      <c r="A129" s="11" t="s">
        <v>64</v>
      </c>
      <c r="B129" s="20">
        <v>105</v>
      </c>
      <c r="C129" s="20">
        <v>59</v>
      </c>
      <c r="D129" s="20">
        <v>86</v>
      </c>
      <c r="E129" s="20">
        <v>11</v>
      </c>
      <c r="F129" s="20">
        <v>6</v>
      </c>
      <c r="G129" s="20">
        <v>34</v>
      </c>
      <c r="H129" s="20">
        <v>60</v>
      </c>
      <c r="I129" s="27"/>
    </row>
    <row r="130" spans="1:9" s="8" customFormat="1" ht="15.95" customHeight="1" x14ac:dyDescent="0.3">
      <c r="A130" s="12" t="s">
        <v>33</v>
      </c>
      <c r="B130" s="22">
        <v>57</v>
      </c>
      <c r="C130" s="22">
        <v>30</v>
      </c>
      <c r="D130" s="23">
        <v>45</v>
      </c>
      <c r="E130" s="22">
        <v>6</v>
      </c>
      <c r="F130" s="22">
        <v>4</v>
      </c>
      <c r="G130" s="22">
        <v>20</v>
      </c>
      <c r="H130" s="22">
        <v>28</v>
      </c>
      <c r="I130" s="27"/>
    </row>
    <row r="131" spans="1:9" s="8" customFormat="1" ht="15.95" customHeight="1" x14ac:dyDescent="0.3">
      <c r="A131" s="12" t="s">
        <v>34</v>
      </c>
      <c r="B131" s="22">
        <v>48</v>
      </c>
      <c r="C131" s="22">
        <v>29</v>
      </c>
      <c r="D131" s="23">
        <v>41</v>
      </c>
      <c r="E131" s="22">
        <v>5</v>
      </c>
      <c r="F131" s="22">
        <v>2</v>
      </c>
      <c r="G131" s="22">
        <v>14</v>
      </c>
      <c r="H131" s="22">
        <v>32</v>
      </c>
      <c r="I131" s="27"/>
    </row>
    <row r="132" spans="1:9" s="8" customFormat="1" ht="15.95" customHeight="1" x14ac:dyDescent="0.3">
      <c r="A132" s="11" t="s">
        <v>65</v>
      </c>
      <c r="B132" s="20">
        <v>411</v>
      </c>
      <c r="C132" s="20">
        <v>239</v>
      </c>
      <c r="D132" s="20">
        <v>356</v>
      </c>
      <c r="E132" s="20">
        <v>95</v>
      </c>
      <c r="F132" s="20">
        <v>44</v>
      </c>
      <c r="G132" s="20">
        <v>124</v>
      </c>
      <c r="H132" s="20">
        <v>255</v>
      </c>
      <c r="I132" s="27"/>
    </row>
    <row r="133" spans="1:9" s="8" customFormat="1" ht="15.95" customHeight="1" x14ac:dyDescent="0.3">
      <c r="A133" s="12" t="s">
        <v>33</v>
      </c>
      <c r="B133" s="22">
        <v>92</v>
      </c>
      <c r="C133" s="22">
        <v>48</v>
      </c>
      <c r="D133" s="23">
        <v>77</v>
      </c>
      <c r="E133" s="22">
        <v>21</v>
      </c>
      <c r="F133" s="22">
        <v>7</v>
      </c>
      <c r="G133" s="22">
        <v>27</v>
      </c>
      <c r="H133" s="22">
        <v>53</v>
      </c>
      <c r="I133" s="27"/>
    </row>
    <row r="134" spans="1:9" s="8" customFormat="1" ht="15.95" customHeight="1" x14ac:dyDescent="0.3">
      <c r="A134" s="12" t="s">
        <v>34</v>
      </c>
      <c r="B134" s="22">
        <v>319</v>
      </c>
      <c r="C134" s="22">
        <v>191</v>
      </c>
      <c r="D134" s="23">
        <v>279</v>
      </c>
      <c r="E134" s="22">
        <v>74</v>
      </c>
      <c r="F134" s="22">
        <v>37</v>
      </c>
      <c r="G134" s="22">
        <v>97</v>
      </c>
      <c r="H134" s="22">
        <v>202</v>
      </c>
      <c r="I134" s="27"/>
    </row>
    <row r="135" spans="1:9" s="8" customFormat="1" ht="15.95" customHeight="1" x14ac:dyDescent="0.3">
      <c r="A135" s="11" t="s">
        <v>66</v>
      </c>
      <c r="B135" s="20">
        <v>411</v>
      </c>
      <c r="C135" s="20">
        <v>236</v>
      </c>
      <c r="D135" s="20">
        <v>358</v>
      </c>
      <c r="E135" s="20">
        <v>70</v>
      </c>
      <c r="F135" s="20">
        <v>27</v>
      </c>
      <c r="G135" s="20">
        <v>146</v>
      </c>
      <c r="H135" s="20">
        <v>241</v>
      </c>
      <c r="I135" s="27"/>
    </row>
    <row r="136" spans="1:9" s="8" customFormat="1" ht="15.95" customHeight="1" x14ac:dyDescent="0.3">
      <c r="A136" s="12" t="s">
        <v>33</v>
      </c>
      <c r="B136" s="22">
        <v>169</v>
      </c>
      <c r="C136" s="22">
        <v>95</v>
      </c>
      <c r="D136" s="23">
        <v>146</v>
      </c>
      <c r="E136" s="22">
        <v>28</v>
      </c>
      <c r="F136" s="22">
        <v>10</v>
      </c>
      <c r="G136" s="22">
        <v>57</v>
      </c>
      <c r="H136" s="22">
        <v>88</v>
      </c>
      <c r="I136" s="27"/>
    </row>
    <row r="137" spans="1:9" s="8" customFormat="1" ht="15.95" customHeight="1" x14ac:dyDescent="0.3">
      <c r="A137" s="12" t="s">
        <v>34</v>
      </c>
      <c r="B137" s="22">
        <v>242</v>
      </c>
      <c r="C137" s="22">
        <v>141</v>
      </c>
      <c r="D137" s="23">
        <v>212</v>
      </c>
      <c r="E137" s="22">
        <v>42</v>
      </c>
      <c r="F137" s="22">
        <v>17</v>
      </c>
      <c r="G137" s="22">
        <v>89</v>
      </c>
      <c r="H137" s="22">
        <v>153</v>
      </c>
      <c r="I137" s="27"/>
    </row>
    <row r="138" spans="1:9" s="8" customFormat="1" ht="15.95" customHeight="1" x14ac:dyDescent="0.3">
      <c r="A138" s="11" t="s">
        <v>116</v>
      </c>
      <c r="B138" s="20">
        <v>211</v>
      </c>
      <c r="C138" s="20">
        <v>121</v>
      </c>
      <c r="D138" s="21">
        <v>188</v>
      </c>
      <c r="E138" s="20">
        <v>45</v>
      </c>
      <c r="F138" s="20">
        <v>22</v>
      </c>
      <c r="G138" s="20">
        <v>64</v>
      </c>
      <c r="H138" s="20">
        <v>128</v>
      </c>
      <c r="I138" s="27"/>
    </row>
    <row r="139" spans="1:9" s="8" customFormat="1" ht="15.95" customHeight="1" x14ac:dyDescent="0.3">
      <c r="A139" s="3" t="s">
        <v>14</v>
      </c>
      <c r="B139" s="4">
        <f>B140+B143+B146+B147+B150</f>
        <v>1549</v>
      </c>
      <c r="C139" s="4">
        <f t="shared" ref="C139:H139" si="9">C140+C143+C146+C147+C150</f>
        <v>824</v>
      </c>
      <c r="D139" s="4">
        <f>D140+D143+D146+D147+D150</f>
        <v>1225</v>
      </c>
      <c r="E139" s="4">
        <f t="shared" si="9"/>
        <v>361</v>
      </c>
      <c r="F139" s="4">
        <f t="shared" si="9"/>
        <v>176</v>
      </c>
      <c r="G139" s="4">
        <f t="shared" si="9"/>
        <v>395</v>
      </c>
      <c r="H139" s="4">
        <f t="shared" si="9"/>
        <v>784</v>
      </c>
    </row>
    <row r="140" spans="1:9" s="8" customFormat="1" ht="15.95" customHeight="1" x14ac:dyDescent="0.3">
      <c r="A140" s="11" t="s">
        <v>67</v>
      </c>
      <c r="B140" s="20">
        <v>178</v>
      </c>
      <c r="C140" s="20">
        <v>112</v>
      </c>
      <c r="D140" s="20">
        <v>146</v>
      </c>
      <c r="E140" s="20">
        <v>52</v>
      </c>
      <c r="F140" s="20">
        <v>18</v>
      </c>
      <c r="G140" s="20">
        <v>40</v>
      </c>
      <c r="H140" s="20">
        <v>91</v>
      </c>
    </row>
    <row r="141" spans="1:9" s="8" customFormat="1" ht="15.95" customHeight="1" x14ac:dyDescent="0.3">
      <c r="A141" s="12" t="s">
        <v>33</v>
      </c>
      <c r="B141" s="22">
        <v>88</v>
      </c>
      <c r="C141" s="22">
        <v>59</v>
      </c>
      <c r="D141" s="22">
        <v>69</v>
      </c>
      <c r="E141" s="24">
        <v>20</v>
      </c>
      <c r="F141" s="22">
        <v>6</v>
      </c>
      <c r="G141" s="22">
        <v>18</v>
      </c>
      <c r="H141" s="22">
        <v>50</v>
      </c>
    </row>
    <row r="142" spans="1:9" s="8" customFormat="1" ht="15.95" customHeight="1" x14ac:dyDescent="0.3">
      <c r="A142" s="12" t="s">
        <v>34</v>
      </c>
      <c r="B142" s="22">
        <v>90</v>
      </c>
      <c r="C142" s="22">
        <v>53</v>
      </c>
      <c r="D142" s="22">
        <v>77</v>
      </c>
      <c r="E142" s="24">
        <v>32</v>
      </c>
      <c r="F142" s="22">
        <v>12</v>
      </c>
      <c r="G142" s="22">
        <v>22</v>
      </c>
      <c r="H142" s="22">
        <v>41</v>
      </c>
    </row>
    <row r="143" spans="1:9" s="8" customFormat="1" ht="15.95" customHeight="1" x14ac:dyDescent="0.3">
      <c r="A143" s="11" t="s">
        <v>68</v>
      </c>
      <c r="B143" s="20">
        <v>483</v>
      </c>
      <c r="C143" s="20">
        <v>239</v>
      </c>
      <c r="D143" s="20">
        <v>350</v>
      </c>
      <c r="E143" s="20">
        <v>100</v>
      </c>
      <c r="F143" s="20">
        <v>49</v>
      </c>
      <c r="G143" s="20">
        <v>128</v>
      </c>
      <c r="H143" s="20">
        <v>203</v>
      </c>
    </row>
    <row r="144" spans="1:9" s="8" customFormat="1" ht="15.95" customHeight="1" x14ac:dyDescent="0.3">
      <c r="A144" s="12" t="s">
        <v>33</v>
      </c>
      <c r="B144" s="22">
        <v>315</v>
      </c>
      <c r="C144" s="22">
        <v>151</v>
      </c>
      <c r="D144" s="22">
        <v>224</v>
      </c>
      <c r="E144" s="24">
        <v>65</v>
      </c>
      <c r="F144" s="22">
        <v>29</v>
      </c>
      <c r="G144" s="22">
        <v>75</v>
      </c>
      <c r="H144" s="22">
        <v>129</v>
      </c>
    </row>
    <row r="145" spans="1:8" s="8" customFormat="1" ht="15.95" customHeight="1" x14ac:dyDescent="0.3">
      <c r="A145" s="12" t="s">
        <v>34</v>
      </c>
      <c r="B145" s="22">
        <v>168</v>
      </c>
      <c r="C145" s="22">
        <v>88</v>
      </c>
      <c r="D145" s="22">
        <v>126</v>
      </c>
      <c r="E145" s="24">
        <v>35</v>
      </c>
      <c r="F145" s="22">
        <v>20</v>
      </c>
      <c r="G145" s="22">
        <v>53</v>
      </c>
      <c r="H145" s="22">
        <v>74</v>
      </c>
    </row>
    <row r="146" spans="1:8" s="8" customFormat="1" ht="15.95" customHeight="1" x14ac:dyDescent="0.3">
      <c r="A146" s="10" t="s">
        <v>117</v>
      </c>
      <c r="B146" s="20">
        <v>163</v>
      </c>
      <c r="C146" s="20">
        <v>92</v>
      </c>
      <c r="D146" s="10">
        <v>133</v>
      </c>
      <c r="E146" s="25">
        <v>50</v>
      </c>
      <c r="F146" s="10">
        <v>27</v>
      </c>
      <c r="G146" s="10">
        <v>37</v>
      </c>
      <c r="H146" s="10">
        <v>69</v>
      </c>
    </row>
    <row r="147" spans="1:8" s="8" customFormat="1" ht="15.95" customHeight="1" x14ac:dyDescent="0.3">
      <c r="A147" s="11" t="s">
        <v>69</v>
      </c>
      <c r="B147" s="20">
        <v>411</v>
      </c>
      <c r="C147" s="20">
        <v>198</v>
      </c>
      <c r="D147" s="20">
        <v>345</v>
      </c>
      <c r="E147" s="20">
        <v>91</v>
      </c>
      <c r="F147" s="20">
        <v>43</v>
      </c>
      <c r="G147" s="20">
        <v>111</v>
      </c>
      <c r="H147" s="20">
        <v>253</v>
      </c>
    </row>
    <row r="148" spans="1:8" s="8" customFormat="1" ht="15.95" customHeight="1" x14ac:dyDescent="0.3">
      <c r="A148" s="12" t="s">
        <v>33</v>
      </c>
      <c r="B148" s="22">
        <v>183</v>
      </c>
      <c r="C148" s="22">
        <v>92</v>
      </c>
      <c r="D148" s="22">
        <v>145</v>
      </c>
      <c r="E148" s="24">
        <v>38</v>
      </c>
      <c r="F148" s="22">
        <v>21</v>
      </c>
      <c r="G148" s="22">
        <v>42</v>
      </c>
      <c r="H148" s="22">
        <v>111</v>
      </c>
    </row>
    <row r="149" spans="1:8" s="8" customFormat="1" ht="15.95" customHeight="1" x14ac:dyDescent="0.3">
      <c r="A149" s="12" t="s">
        <v>34</v>
      </c>
      <c r="B149" s="22">
        <v>228</v>
      </c>
      <c r="C149" s="22">
        <v>106</v>
      </c>
      <c r="D149" s="22">
        <v>200</v>
      </c>
      <c r="E149" s="24">
        <v>53</v>
      </c>
      <c r="F149" s="22">
        <v>22</v>
      </c>
      <c r="G149" s="22">
        <v>69</v>
      </c>
      <c r="H149" s="22">
        <v>142</v>
      </c>
    </row>
    <row r="150" spans="1:8" s="8" customFormat="1" ht="15.95" customHeight="1" x14ac:dyDescent="0.3">
      <c r="A150" s="11" t="s">
        <v>70</v>
      </c>
      <c r="B150" s="20">
        <v>314</v>
      </c>
      <c r="C150" s="20">
        <v>183</v>
      </c>
      <c r="D150" s="20">
        <v>251</v>
      </c>
      <c r="E150" s="20">
        <v>68</v>
      </c>
      <c r="F150" s="20">
        <v>39</v>
      </c>
      <c r="G150" s="20">
        <v>79</v>
      </c>
      <c r="H150" s="20">
        <v>168</v>
      </c>
    </row>
    <row r="151" spans="1:8" s="8" customFormat="1" ht="15.95" customHeight="1" x14ac:dyDescent="0.3">
      <c r="A151" s="12" t="s">
        <v>33</v>
      </c>
      <c r="B151" s="22">
        <v>92</v>
      </c>
      <c r="C151" s="22">
        <v>48</v>
      </c>
      <c r="D151" s="22">
        <v>65</v>
      </c>
      <c r="E151" s="24">
        <v>17</v>
      </c>
      <c r="F151" s="22">
        <v>11</v>
      </c>
      <c r="G151" s="22">
        <v>22</v>
      </c>
      <c r="H151" s="22">
        <v>43</v>
      </c>
    </row>
    <row r="152" spans="1:8" s="8" customFormat="1" ht="15.95" customHeight="1" x14ac:dyDescent="0.3">
      <c r="A152" s="12" t="s">
        <v>34</v>
      </c>
      <c r="B152" s="22">
        <v>222</v>
      </c>
      <c r="C152" s="22">
        <v>135</v>
      </c>
      <c r="D152" s="22">
        <v>186</v>
      </c>
      <c r="E152" s="24">
        <v>51</v>
      </c>
      <c r="F152" s="22">
        <v>28</v>
      </c>
      <c r="G152" s="22">
        <v>57</v>
      </c>
      <c r="H152" s="22">
        <v>125</v>
      </c>
    </row>
    <row r="153" spans="1:8" s="8" customFormat="1" ht="15.95" customHeight="1" x14ac:dyDescent="0.3">
      <c r="A153" s="3" t="s">
        <v>15</v>
      </c>
      <c r="B153" s="4">
        <f>B154+B157+B158+B161+B164</f>
        <v>1167</v>
      </c>
      <c r="C153" s="4">
        <f t="shared" ref="C153:H153" si="10">C154+C157+C158+C161+C164</f>
        <v>671</v>
      </c>
      <c r="D153" s="4">
        <f t="shared" si="10"/>
        <v>949</v>
      </c>
      <c r="E153" s="4">
        <f t="shared" si="10"/>
        <v>269</v>
      </c>
      <c r="F153" s="4">
        <f t="shared" si="10"/>
        <v>139</v>
      </c>
      <c r="G153" s="4">
        <f t="shared" si="10"/>
        <v>326</v>
      </c>
      <c r="H153" s="4">
        <f t="shared" si="10"/>
        <v>559</v>
      </c>
    </row>
    <row r="154" spans="1:8" s="8" customFormat="1" ht="15.95" customHeight="1" x14ac:dyDescent="0.3">
      <c r="A154" s="11" t="s">
        <v>71</v>
      </c>
      <c r="B154" s="20">
        <v>326</v>
      </c>
      <c r="C154" s="20">
        <v>187</v>
      </c>
      <c r="D154" s="20">
        <v>253</v>
      </c>
      <c r="E154" s="20">
        <v>78</v>
      </c>
      <c r="F154" s="20">
        <v>42</v>
      </c>
      <c r="G154" s="20">
        <v>92</v>
      </c>
      <c r="H154" s="20">
        <v>146</v>
      </c>
    </row>
    <row r="155" spans="1:8" s="8" customFormat="1" ht="15.95" customHeight="1" x14ac:dyDescent="0.3">
      <c r="A155" s="12" t="s">
        <v>33</v>
      </c>
      <c r="B155" s="22">
        <v>81</v>
      </c>
      <c r="C155" s="22">
        <v>46</v>
      </c>
      <c r="D155" s="23">
        <v>62</v>
      </c>
      <c r="E155" s="22">
        <v>6</v>
      </c>
      <c r="F155" s="22">
        <v>3</v>
      </c>
      <c r="G155" s="22">
        <v>36</v>
      </c>
      <c r="H155" s="22">
        <v>42</v>
      </c>
    </row>
    <row r="156" spans="1:8" s="8" customFormat="1" ht="15.95" customHeight="1" x14ac:dyDescent="0.3">
      <c r="A156" s="12" t="s">
        <v>34</v>
      </c>
      <c r="B156" s="22">
        <v>245</v>
      </c>
      <c r="C156" s="22">
        <v>141</v>
      </c>
      <c r="D156" s="23">
        <v>191</v>
      </c>
      <c r="E156" s="22">
        <v>72</v>
      </c>
      <c r="F156" s="22">
        <v>39</v>
      </c>
      <c r="G156" s="22">
        <v>56</v>
      </c>
      <c r="H156" s="22">
        <v>104</v>
      </c>
    </row>
    <row r="157" spans="1:8" s="8" customFormat="1" ht="15.95" customHeight="1" x14ac:dyDescent="0.3">
      <c r="A157" s="10" t="s">
        <v>118</v>
      </c>
      <c r="B157" s="20">
        <v>79</v>
      </c>
      <c r="C157" s="20">
        <v>43</v>
      </c>
      <c r="D157" s="8">
        <v>66</v>
      </c>
      <c r="E157" s="10">
        <v>22</v>
      </c>
      <c r="F157" s="10">
        <v>10</v>
      </c>
      <c r="G157" s="10">
        <v>17</v>
      </c>
      <c r="H157" s="10">
        <v>36</v>
      </c>
    </row>
    <row r="158" spans="1:8" s="8" customFormat="1" ht="15.95" customHeight="1" x14ac:dyDescent="0.3">
      <c r="A158" s="11" t="s">
        <v>72</v>
      </c>
      <c r="B158" s="20">
        <v>321</v>
      </c>
      <c r="C158" s="20">
        <v>202</v>
      </c>
      <c r="D158" s="20">
        <v>270</v>
      </c>
      <c r="E158" s="20">
        <v>79</v>
      </c>
      <c r="F158" s="20">
        <v>43</v>
      </c>
      <c r="G158" s="20">
        <v>97</v>
      </c>
      <c r="H158" s="20">
        <v>156</v>
      </c>
    </row>
    <row r="159" spans="1:8" s="8" customFormat="1" ht="15.95" customHeight="1" x14ac:dyDescent="0.3">
      <c r="A159" s="12" t="s">
        <v>33</v>
      </c>
      <c r="B159" s="22">
        <v>216</v>
      </c>
      <c r="C159" s="22">
        <v>137</v>
      </c>
      <c r="D159" s="23">
        <v>182</v>
      </c>
      <c r="E159" s="22">
        <v>55</v>
      </c>
      <c r="F159" s="22">
        <v>30</v>
      </c>
      <c r="G159" s="22">
        <v>58</v>
      </c>
      <c r="H159" s="22">
        <v>101</v>
      </c>
    </row>
    <row r="160" spans="1:8" s="8" customFormat="1" ht="15.95" customHeight="1" x14ac:dyDescent="0.3">
      <c r="A160" s="12" t="s">
        <v>34</v>
      </c>
      <c r="B160" s="22">
        <v>105</v>
      </c>
      <c r="C160" s="22">
        <v>65</v>
      </c>
      <c r="D160" s="23">
        <v>88</v>
      </c>
      <c r="E160" s="22">
        <v>24</v>
      </c>
      <c r="F160" s="22">
        <v>13</v>
      </c>
      <c r="G160" s="22">
        <v>39</v>
      </c>
      <c r="H160" s="22">
        <v>55</v>
      </c>
    </row>
    <row r="161" spans="1:8" s="8" customFormat="1" ht="15.95" customHeight="1" x14ac:dyDescent="0.3">
      <c r="A161" s="11" t="s">
        <v>73</v>
      </c>
      <c r="B161" s="20">
        <v>396</v>
      </c>
      <c r="C161" s="20">
        <v>207</v>
      </c>
      <c r="D161" s="20">
        <v>319</v>
      </c>
      <c r="E161" s="20">
        <v>75</v>
      </c>
      <c r="F161" s="20">
        <v>35</v>
      </c>
      <c r="G161" s="20">
        <v>107</v>
      </c>
      <c r="H161" s="20">
        <v>195</v>
      </c>
    </row>
    <row r="162" spans="1:8" s="8" customFormat="1" ht="15.95" customHeight="1" x14ac:dyDescent="0.3">
      <c r="A162" s="12" t="s">
        <v>33</v>
      </c>
      <c r="B162" s="22">
        <v>279</v>
      </c>
      <c r="C162" s="22">
        <v>139</v>
      </c>
      <c r="D162" s="23">
        <v>222</v>
      </c>
      <c r="E162" s="22">
        <v>50</v>
      </c>
      <c r="F162" s="22">
        <v>25</v>
      </c>
      <c r="G162" s="22">
        <v>74</v>
      </c>
      <c r="H162" s="22">
        <v>136</v>
      </c>
    </row>
    <row r="163" spans="1:8" s="8" customFormat="1" ht="15.95" customHeight="1" x14ac:dyDescent="0.3">
      <c r="A163" s="12" t="s">
        <v>34</v>
      </c>
      <c r="B163" s="22">
        <v>117</v>
      </c>
      <c r="C163" s="22">
        <v>68</v>
      </c>
      <c r="D163" s="23">
        <v>97</v>
      </c>
      <c r="E163" s="22">
        <v>25</v>
      </c>
      <c r="F163" s="22">
        <v>10</v>
      </c>
      <c r="G163" s="22">
        <v>33</v>
      </c>
      <c r="H163" s="22">
        <v>59</v>
      </c>
    </row>
    <row r="164" spans="1:8" s="8" customFormat="1" ht="15.95" customHeight="1" x14ac:dyDescent="0.3">
      <c r="A164" s="10" t="s">
        <v>119</v>
      </c>
      <c r="B164" s="20">
        <v>45</v>
      </c>
      <c r="C164" s="20">
        <v>32</v>
      </c>
      <c r="D164" s="8">
        <v>41</v>
      </c>
      <c r="E164" s="10">
        <v>15</v>
      </c>
      <c r="F164" s="10">
        <v>9</v>
      </c>
      <c r="G164" s="10">
        <v>13</v>
      </c>
      <c r="H164" s="10">
        <v>26</v>
      </c>
    </row>
    <row r="165" spans="1:8" s="8" customFormat="1" ht="15.95" customHeight="1" x14ac:dyDescent="0.3">
      <c r="A165" s="3" t="s">
        <v>16</v>
      </c>
      <c r="B165" s="4">
        <f>B166+B167+B168+B171</f>
        <v>924</v>
      </c>
      <c r="C165" s="4">
        <f t="shared" ref="C165:H165" si="11">C166+C167+C168+C171</f>
        <v>500</v>
      </c>
      <c r="D165" s="4">
        <f t="shared" si="11"/>
        <v>678</v>
      </c>
      <c r="E165" s="4">
        <f t="shared" si="11"/>
        <v>188</v>
      </c>
      <c r="F165" s="4">
        <f t="shared" si="11"/>
        <v>88</v>
      </c>
      <c r="G165" s="4">
        <f t="shared" si="11"/>
        <v>247</v>
      </c>
      <c r="H165" s="4">
        <f t="shared" si="11"/>
        <v>385</v>
      </c>
    </row>
    <row r="166" spans="1:8" s="8" customFormat="1" ht="15.95" customHeight="1" x14ac:dyDescent="0.3">
      <c r="A166" s="11" t="s">
        <v>120</v>
      </c>
      <c r="B166" s="20">
        <v>239</v>
      </c>
      <c r="C166" s="20">
        <v>130</v>
      </c>
      <c r="D166" s="21">
        <v>160</v>
      </c>
      <c r="E166" s="20">
        <v>39</v>
      </c>
      <c r="F166" s="20">
        <v>14</v>
      </c>
      <c r="G166" s="20">
        <v>62</v>
      </c>
      <c r="H166" s="20">
        <v>99</v>
      </c>
    </row>
    <row r="167" spans="1:8" s="8" customFormat="1" ht="15.95" customHeight="1" x14ac:dyDescent="0.3">
      <c r="A167" s="11" t="s">
        <v>121</v>
      </c>
      <c r="B167" s="20">
        <v>152</v>
      </c>
      <c r="C167" s="20">
        <v>84</v>
      </c>
      <c r="D167" s="21">
        <v>111</v>
      </c>
      <c r="E167" s="20">
        <v>25</v>
      </c>
      <c r="F167" s="20">
        <v>9</v>
      </c>
      <c r="G167" s="20">
        <v>38</v>
      </c>
      <c r="H167" s="20">
        <v>71</v>
      </c>
    </row>
    <row r="168" spans="1:8" s="8" customFormat="1" ht="15.95" customHeight="1" x14ac:dyDescent="0.3">
      <c r="A168" s="11" t="s">
        <v>74</v>
      </c>
      <c r="B168" s="20">
        <v>32</v>
      </c>
      <c r="C168" s="20">
        <v>17</v>
      </c>
      <c r="D168" s="20">
        <v>26</v>
      </c>
      <c r="E168" s="20">
        <v>8</v>
      </c>
      <c r="F168" s="20">
        <v>3</v>
      </c>
      <c r="G168" s="20">
        <v>11</v>
      </c>
      <c r="H168" s="20">
        <v>18</v>
      </c>
    </row>
    <row r="169" spans="1:8" s="8" customFormat="1" ht="15.95" customHeight="1" x14ac:dyDescent="0.3">
      <c r="A169" s="12" t="s">
        <v>33</v>
      </c>
      <c r="B169" s="22">
        <v>24</v>
      </c>
      <c r="C169" s="22">
        <v>12</v>
      </c>
      <c r="D169" s="23">
        <v>18</v>
      </c>
      <c r="E169" s="22">
        <v>4</v>
      </c>
      <c r="F169" s="22">
        <v>1</v>
      </c>
      <c r="G169" s="22">
        <v>8</v>
      </c>
      <c r="H169" s="22">
        <v>15</v>
      </c>
    </row>
    <row r="170" spans="1:8" s="8" customFormat="1" ht="15.95" customHeight="1" x14ac:dyDescent="0.3">
      <c r="A170" s="12" t="s">
        <v>34</v>
      </c>
      <c r="B170" s="22">
        <v>8</v>
      </c>
      <c r="C170" s="22">
        <v>5</v>
      </c>
      <c r="D170" s="23">
        <v>8</v>
      </c>
      <c r="E170" s="22">
        <v>4</v>
      </c>
      <c r="F170" s="22">
        <v>2</v>
      </c>
      <c r="G170" s="22">
        <v>3</v>
      </c>
      <c r="H170" s="22">
        <v>3</v>
      </c>
    </row>
    <row r="171" spans="1:8" s="8" customFormat="1" ht="15.95" customHeight="1" x14ac:dyDescent="0.3">
      <c r="A171" s="11" t="s">
        <v>75</v>
      </c>
      <c r="B171" s="20">
        <v>501</v>
      </c>
      <c r="C171" s="20">
        <v>269</v>
      </c>
      <c r="D171" s="20">
        <v>381</v>
      </c>
      <c r="E171" s="20">
        <v>116</v>
      </c>
      <c r="F171" s="20">
        <v>62</v>
      </c>
      <c r="G171" s="20">
        <v>136</v>
      </c>
      <c r="H171" s="20">
        <v>197</v>
      </c>
    </row>
    <row r="172" spans="1:8" s="8" customFormat="1" ht="15.95" customHeight="1" x14ac:dyDescent="0.3">
      <c r="A172" s="12" t="s">
        <v>33</v>
      </c>
      <c r="B172" s="22">
        <v>382</v>
      </c>
      <c r="C172" s="22">
        <v>214</v>
      </c>
      <c r="D172" s="26">
        <v>284</v>
      </c>
      <c r="E172" s="22">
        <v>87</v>
      </c>
      <c r="F172" s="22">
        <v>42</v>
      </c>
      <c r="G172" s="22">
        <v>97</v>
      </c>
      <c r="H172" s="22">
        <v>144</v>
      </c>
    </row>
    <row r="173" spans="1:8" s="8" customFormat="1" ht="15.95" customHeight="1" x14ac:dyDescent="0.3">
      <c r="A173" s="12" t="s">
        <v>34</v>
      </c>
      <c r="B173" s="22">
        <v>119</v>
      </c>
      <c r="C173" s="22">
        <v>55</v>
      </c>
      <c r="D173" s="26">
        <v>97</v>
      </c>
      <c r="E173" s="22">
        <v>29</v>
      </c>
      <c r="F173" s="22">
        <v>20</v>
      </c>
      <c r="G173" s="22">
        <v>39</v>
      </c>
      <c r="H173" s="22">
        <v>53</v>
      </c>
    </row>
    <row r="174" spans="1:8" s="8" customFormat="1" ht="15.95" customHeight="1" x14ac:dyDescent="0.3">
      <c r="A174" s="3" t="s">
        <v>17</v>
      </c>
      <c r="B174" s="4">
        <f>B175+B176+B177+B178+B181+B182</f>
        <v>1123</v>
      </c>
      <c r="C174" s="4">
        <f t="shared" ref="C174:H174" si="12">C175+C176+C177+C178+C181+C182</f>
        <v>621</v>
      </c>
      <c r="D174" s="4">
        <f t="shared" si="12"/>
        <v>884</v>
      </c>
      <c r="E174" s="4">
        <f t="shared" si="12"/>
        <v>262</v>
      </c>
      <c r="F174" s="4">
        <f t="shared" si="12"/>
        <v>144</v>
      </c>
      <c r="G174" s="4">
        <f t="shared" si="12"/>
        <v>326</v>
      </c>
      <c r="H174" s="4">
        <f t="shared" si="12"/>
        <v>549</v>
      </c>
    </row>
    <row r="175" spans="1:8" s="8" customFormat="1" ht="15.95" customHeight="1" x14ac:dyDescent="0.3">
      <c r="A175" s="1" t="s">
        <v>76</v>
      </c>
      <c r="B175" s="20">
        <v>76</v>
      </c>
      <c r="C175" s="20">
        <v>45</v>
      </c>
      <c r="D175" s="21">
        <v>59</v>
      </c>
      <c r="E175" s="20">
        <v>18</v>
      </c>
      <c r="F175" s="20">
        <v>13</v>
      </c>
      <c r="G175" s="20">
        <v>22</v>
      </c>
      <c r="H175" s="20">
        <v>33</v>
      </c>
    </row>
    <row r="176" spans="1:8" s="8" customFormat="1" ht="15.95" customHeight="1" x14ac:dyDescent="0.3">
      <c r="A176" s="1" t="s">
        <v>77</v>
      </c>
      <c r="B176" s="20">
        <v>82</v>
      </c>
      <c r="C176" s="20">
        <v>44</v>
      </c>
      <c r="D176" s="21">
        <v>72</v>
      </c>
      <c r="E176" s="20">
        <v>17</v>
      </c>
      <c r="F176" s="20">
        <v>10</v>
      </c>
      <c r="G176" s="20">
        <v>36</v>
      </c>
      <c r="H176" s="20">
        <v>50</v>
      </c>
    </row>
    <row r="177" spans="1:8" s="8" customFormat="1" ht="15.95" customHeight="1" x14ac:dyDescent="0.3">
      <c r="A177" s="1" t="s">
        <v>78</v>
      </c>
      <c r="B177" s="20">
        <v>168</v>
      </c>
      <c r="C177" s="20">
        <v>105</v>
      </c>
      <c r="D177" s="21">
        <v>133</v>
      </c>
      <c r="E177" s="20">
        <v>46</v>
      </c>
      <c r="F177" s="20">
        <v>23</v>
      </c>
      <c r="G177" s="20">
        <v>44</v>
      </c>
      <c r="H177" s="20">
        <v>81</v>
      </c>
    </row>
    <row r="178" spans="1:8" s="8" customFormat="1" ht="15.95" customHeight="1" x14ac:dyDescent="0.3">
      <c r="A178" s="6" t="s">
        <v>79</v>
      </c>
      <c r="B178" s="20">
        <v>426</v>
      </c>
      <c r="C178" s="20">
        <v>220</v>
      </c>
      <c r="D178" s="20">
        <v>325</v>
      </c>
      <c r="E178" s="20">
        <v>101</v>
      </c>
      <c r="F178" s="20">
        <v>60</v>
      </c>
      <c r="G178" s="20">
        <v>120</v>
      </c>
      <c r="H178" s="20">
        <v>184</v>
      </c>
    </row>
    <row r="179" spans="1:8" s="8" customFormat="1" ht="15.95" customHeight="1" x14ac:dyDescent="0.3">
      <c r="A179" s="12" t="s">
        <v>33</v>
      </c>
      <c r="B179" s="22">
        <v>264</v>
      </c>
      <c r="C179" s="22">
        <v>125</v>
      </c>
      <c r="D179" s="23">
        <v>196</v>
      </c>
      <c r="E179" s="22">
        <v>53</v>
      </c>
      <c r="F179" s="22">
        <v>32</v>
      </c>
      <c r="G179" s="22">
        <v>82</v>
      </c>
      <c r="H179" s="22">
        <v>110</v>
      </c>
    </row>
    <row r="180" spans="1:8" s="8" customFormat="1" ht="15.95" customHeight="1" x14ac:dyDescent="0.3">
      <c r="A180" s="12" t="s">
        <v>34</v>
      </c>
      <c r="B180" s="22">
        <v>162</v>
      </c>
      <c r="C180" s="22">
        <v>95</v>
      </c>
      <c r="D180" s="23">
        <v>129</v>
      </c>
      <c r="E180" s="22">
        <v>48</v>
      </c>
      <c r="F180" s="22">
        <v>28</v>
      </c>
      <c r="G180" s="22">
        <v>38</v>
      </c>
      <c r="H180" s="22">
        <v>74</v>
      </c>
    </row>
    <row r="181" spans="1:8" s="8" customFormat="1" ht="15.95" customHeight="1" x14ac:dyDescent="0.3">
      <c r="A181" s="1" t="s">
        <v>80</v>
      </c>
      <c r="B181" s="20">
        <v>82</v>
      </c>
      <c r="C181" s="20">
        <v>54</v>
      </c>
      <c r="D181" s="21">
        <v>63</v>
      </c>
      <c r="E181" s="20">
        <v>18</v>
      </c>
      <c r="F181" s="20">
        <v>7</v>
      </c>
      <c r="G181" s="20">
        <v>21</v>
      </c>
      <c r="H181" s="20">
        <v>41</v>
      </c>
    </row>
    <row r="182" spans="1:8" s="8" customFormat="1" ht="15.95" customHeight="1" x14ac:dyDescent="0.3">
      <c r="A182" s="6" t="s">
        <v>81</v>
      </c>
      <c r="B182" s="20">
        <v>289</v>
      </c>
      <c r="C182" s="20">
        <v>153</v>
      </c>
      <c r="D182" s="20">
        <v>232</v>
      </c>
      <c r="E182" s="20">
        <v>62</v>
      </c>
      <c r="F182" s="20">
        <v>31</v>
      </c>
      <c r="G182" s="20">
        <v>83</v>
      </c>
      <c r="H182" s="20">
        <v>160</v>
      </c>
    </row>
    <row r="183" spans="1:8" s="8" customFormat="1" ht="15.95" customHeight="1" x14ac:dyDescent="0.3">
      <c r="A183" s="12" t="s">
        <v>33</v>
      </c>
      <c r="B183" s="22">
        <v>206</v>
      </c>
      <c r="C183" s="22">
        <v>110</v>
      </c>
      <c r="D183" s="23">
        <v>168</v>
      </c>
      <c r="E183" s="22">
        <v>45</v>
      </c>
      <c r="F183" s="22">
        <v>21</v>
      </c>
      <c r="G183" s="22">
        <v>65</v>
      </c>
      <c r="H183" s="22">
        <v>114</v>
      </c>
    </row>
    <row r="184" spans="1:8" s="8" customFormat="1" ht="15.95" customHeight="1" x14ac:dyDescent="0.3">
      <c r="A184" s="12" t="s">
        <v>34</v>
      </c>
      <c r="B184" s="22">
        <v>83</v>
      </c>
      <c r="C184" s="22">
        <v>43</v>
      </c>
      <c r="D184" s="23">
        <v>64</v>
      </c>
      <c r="E184" s="22">
        <v>17</v>
      </c>
      <c r="F184" s="22">
        <v>10</v>
      </c>
      <c r="G184" s="22">
        <v>18</v>
      </c>
      <c r="H184" s="22">
        <v>46</v>
      </c>
    </row>
    <row r="185" spans="1:8" s="8" customFormat="1" ht="15.95" customHeight="1" x14ac:dyDescent="0.3">
      <c r="A185" s="3" t="s">
        <v>18</v>
      </c>
      <c r="B185" s="4">
        <f t="shared" ref="B185:H185" si="13">SUM(B186:B191)</f>
        <v>1922</v>
      </c>
      <c r="C185" s="4">
        <f t="shared" si="13"/>
        <v>1021</v>
      </c>
      <c r="D185" s="13">
        <f t="shared" si="13"/>
        <v>1574</v>
      </c>
      <c r="E185" s="13">
        <f t="shared" si="13"/>
        <v>428</v>
      </c>
      <c r="F185" s="13">
        <f t="shared" si="13"/>
        <v>204</v>
      </c>
      <c r="G185" s="13">
        <f t="shared" si="13"/>
        <v>576</v>
      </c>
      <c r="H185" s="13">
        <f t="shared" si="13"/>
        <v>1013</v>
      </c>
    </row>
    <row r="186" spans="1:8" s="8" customFormat="1" ht="15.95" customHeight="1" x14ac:dyDescent="0.3">
      <c r="A186" s="1" t="s">
        <v>122</v>
      </c>
      <c r="B186" s="20">
        <v>353</v>
      </c>
      <c r="C186" s="20">
        <v>183</v>
      </c>
      <c r="D186" s="8">
        <v>272</v>
      </c>
      <c r="E186" s="10">
        <v>57</v>
      </c>
      <c r="F186" s="10">
        <v>25</v>
      </c>
      <c r="G186" s="10">
        <v>99</v>
      </c>
      <c r="H186" s="10">
        <v>176</v>
      </c>
    </row>
    <row r="187" spans="1:8" s="8" customFormat="1" ht="15.95" customHeight="1" x14ac:dyDescent="0.3">
      <c r="A187" s="6" t="s">
        <v>123</v>
      </c>
      <c r="B187" s="20">
        <v>223</v>
      </c>
      <c r="C187" s="20">
        <v>103</v>
      </c>
      <c r="D187" s="8">
        <v>193</v>
      </c>
      <c r="E187" s="10">
        <v>55</v>
      </c>
      <c r="F187" s="10">
        <v>26</v>
      </c>
      <c r="G187" s="10">
        <v>76</v>
      </c>
      <c r="H187" s="10">
        <v>109</v>
      </c>
    </row>
    <row r="188" spans="1:8" s="8" customFormat="1" ht="15.95" customHeight="1" x14ac:dyDescent="0.3">
      <c r="A188" s="1" t="s">
        <v>124</v>
      </c>
      <c r="B188" s="20">
        <v>241</v>
      </c>
      <c r="C188" s="20">
        <v>136</v>
      </c>
      <c r="D188" s="8">
        <v>205</v>
      </c>
      <c r="E188" s="10">
        <v>59</v>
      </c>
      <c r="F188" s="10">
        <v>28</v>
      </c>
      <c r="G188" s="10">
        <v>76</v>
      </c>
      <c r="H188" s="10">
        <v>136</v>
      </c>
    </row>
    <row r="189" spans="1:8" s="8" customFormat="1" ht="15.95" customHeight="1" x14ac:dyDescent="0.3">
      <c r="A189" s="1" t="s">
        <v>125</v>
      </c>
      <c r="B189" s="20">
        <v>262</v>
      </c>
      <c r="C189" s="20">
        <v>132</v>
      </c>
      <c r="D189" s="8">
        <v>216</v>
      </c>
      <c r="E189" s="10">
        <v>79</v>
      </c>
      <c r="F189" s="10">
        <v>42</v>
      </c>
      <c r="G189" s="10">
        <v>67</v>
      </c>
      <c r="H189" s="10">
        <v>132</v>
      </c>
    </row>
    <row r="190" spans="1:8" s="8" customFormat="1" ht="15.95" customHeight="1" x14ac:dyDescent="0.3">
      <c r="A190" s="1" t="s">
        <v>126</v>
      </c>
      <c r="B190" s="20">
        <v>435</v>
      </c>
      <c r="C190" s="20">
        <v>232</v>
      </c>
      <c r="D190" s="8">
        <v>348</v>
      </c>
      <c r="E190" s="10">
        <v>89</v>
      </c>
      <c r="F190" s="10">
        <v>47</v>
      </c>
      <c r="G190" s="10">
        <v>136</v>
      </c>
      <c r="H190" s="10">
        <v>237</v>
      </c>
    </row>
    <row r="191" spans="1:8" s="8" customFormat="1" ht="15.95" customHeight="1" x14ac:dyDescent="0.3">
      <c r="A191" s="1" t="s">
        <v>127</v>
      </c>
      <c r="B191" s="20">
        <v>408</v>
      </c>
      <c r="C191" s="20">
        <v>235</v>
      </c>
      <c r="D191" s="8">
        <v>340</v>
      </c>
      <c r="E191" s="10">
        <v>89</v>
      </c>
      <c r="F191" s="10">
        <v>36</v>
      </c>
      <c r="G191" s="10">
        <v>122</v>
      </c>
      <c r="H191" s="10">
        <v>223</v>
      </c>
    </row>
    <row r="192" spans="1:8" s="8" customFormat="1" ht="15.95" customHeight="1" x14ac:dyDescent="0.3">
      <c r="A192" s="3" t="s">
        <v>19</v>
      </c>
      <c r="B192" s="4">
        <f>B193+B194+B195+B198+B201+B202+B203+B204+B205+B208</f>
        <v>2698</v>
      </c>
      <c r="C192" s="4">
        <f t="shared" ref="C192:H192" si="14">C193+C194+C195+C198+C201+C202+C203+C204+C205+C208</f>
        <v>1565</v>
      </c>
      <c r="D192" s="4">
        <f t="shared" si="14"/>
        <v>2180</v>
      </c>
      <c r="E192" s="4">
        <f t="shared" si="14"/>
        <v>659</v>
      </c>
      <c r="F192" s="4">
        <f t="shared" si="14"/>
        <v>330</v>
      </c>
      <c r="G192" s="4">
        <f t="shared" si="14"/>
        <v>699</v>
      </c>
      <c r="H192" s="4">
        <f t="shared" si="14"/>
        <v>1347</v>
      </c>
    </row>
    <row r="193" spans="1:8" s="8" customFormat="1" ht="15.95" customHeight="1" x14ac:dyDescent="0.3">
      <c r="A193" s="10" t="s">
        <v>128</v>
      </c>
      <c r="B193" s="20">
        <v>1394</v>
      </c>
      <c r="C193" s="20">
        <v>759</v>
      </c>
      <c r="D193" s="8">
        <v>1115</v>
      </c>
      <c r="E193" s="10">
        <v>326</v>
      </c>
      <c r="F193" s="10">
        <v>171</v>
      </c>
      <c r="G193" s="10">
        <v>356</v>
      </c>
      <c r="H193" s="10">
        <v>665</v>
      </c>
    </row>
    <row r="194" spans="1:8" s="8" customFormat="1" ht="15.95" customHeight="1" x14ac:dyDescent="0.3">
      <c r="A194" s="10" t="s">
        <v>129</v>
      </c>
      <c r="B194" s="20">
        <v>329</v>
      </c>
      <c r="C194" s="20">
        <v>210</v>
      </c>
      <c r="D194" s="8">
        <v>263</v>
      </c>
      <c r="E194" s="10">
        <v>87</v>
      </c>
      <c r="F194" s="10">
        <v>38</v>
      </c>
      <c r="G194" s="10">
        <v>75</v>
      </c>
      <c r="H194" s="10">
        <v>163</v>
      </c>
    </row>
    <row r="195" spans="1:8" s="8" customFormat="1" ht="15.95" customHeight="1" x14ac:dyDescent="0.3">
      <c r="A195" s="11" t="s">
        <v>82</v>
      </c>
      <c r="B195" s="20">
        <v>135</v>
      </c>
      <c r="C195" s="20">
        <v>84</v>
      </c>
      <c r="D195" s="20">
        <v>113</v>
      </c>
      <c r="E195" s="20">
        <v>32</v>
      </c>
      <c r="F195" s="20">
        <v>11</v>
      </c>
      <c r="G195" s="20">
        <v>37</v>
      </c>
      <c r="H195" s="20">
        <v>76</v>
      </c>
    </row>
    <row r="196" spans="1:8" s="8" customFormat="1" ht="15.95" customHeight="1" x14ac:dyDescent="0.3">
      <c r="A196" s="12" t="s">
        <v>33</v>
      </c>
      <c r="B196" s="22">
        <v>60</v>
      </c>
      <c r="C196" s="22">
        <v>44</v>
      </c>
      <c r="D196" s="23">
        <v>50</v>
      </c>
      <c r="E196" s="22">
        <v>14</v>
      </c>
      <c r="F196" s="22">
        <v>4</v>
      </c>
      <c r="G196" s="22">
        <v>14</v>
      </c>
      <c r="H196" s="22">
        <v>35</v>
      </c>
    </row>
    <row r="197" spans="1:8" s="8" customFormat="1" ht="15.95" customHeight="1" x14ac:dyDescent="0.3">
      <c r="A197" s="12" t="s">
        <v>34</v>
      </c>
      <c r="B197" s="22">
        <v>75</v>
      </c>
      <c r="C197" s="22">
        <v>40</v>
      </c>
      <c r="D197" s="23">
        <v>63</v>
      </c>
      <c r="E197" s="22">
        <v>18</v>
      </c>
      <c r="F197" s="22">
        <v>7</v>
      </c>
      <c r="G197" s="22">
        <v>23</v>
      </c>
      <c r="H197" s="22">
        <v>41</v>
      </c>
    </row>
    <row r="198" spans="1:8" s="8" customFormat="1" ht="15.95" customHeight="1" x14ac:dyDescent="0.3">
      <c r="A198" s="11" t="s">
        <v>83</v>
      </c>
      <c r="B198" s="20">
        <v>151</v>
      </c>
      <c r="C198" s="20">
        <v>98</v>
      </c>
      <c r="D198" s="20">
        <v>123</v>
      </c>
      <c r="E198" s="20">
        <v>44</v>
      </c>
      <c r="F198" s="20">
        <v>27</v>
      </c>
      <c r="G198" s="20">
        <v>35</v>
      </c>
      <c r="H198" s="20">
        <v>73</v>
      </c>
    </row>
    <row r="199" spans="1:8" s="8" customFormat="1" ht="15.95" customHeight="1" x14ac:dyDescent="0.3">
      <c r="A199" s="12" t="s">
        <v>33</v>
      </c>
      <c r="B199" s="22">
        <v>8</v>
      </c>
      <c r="C199" s="22">
        <v>5</v>
      </c>
      <c r="D199" s="23">
        <v>5</v>
      </c>
      <c r="E199" s="22">
        <v>1</v>
      </c>
      <c r="F199" s="22">
        <v>0</v>
      </c>
      <c r="G199" s="22">
        <v>4</v>
      </c>
      <c r="H199" s="22">
        <v>1</v>
      </c>
    </row>
    <row r="200" spans="1:8" s="8" customFormat="1" ht="15.95" customHeight="1" x14ac:dyDescent="0.3">
      <c r="A200" s="12" t="s">
        <v>34</v>
      </c>
      <c r="B200" s="22">
        <v>143</v>
      </c>
      <c r="C200" s="22">
        <v>93</v>
      </c>
      <c r="D200" s="23">
        <v>118</v>
      </c>
      <c r="E200" s="22">
        <v>43</v>
      </c>
      <c r="F200" s="22">
        <v>27</v>
      </c>
      <c r="G200" s="22">
        <v>31</v>
      </c>
      <c r="H200" s="22">
        <v>72</v>
      </c>
    </row>
    <row r="201" spans="1:8" s="8" customFormat="1" ht="15.95" customHeight="1" x14ac:dyDescent="0.3">
      <c r="A201" s="11" t="s">
        <v>130</v>
      </c>
      <c r="B201" s="20">
        <v>210</v>
      </c>
      <c r="C201" s="20">
        <v>133</v>
      </c>
      <c r="D201" s="8">
        <v>181</v>
      </c>
      <c r="E201" s="10">
        <v>63</v>
      </c>
      <c r="F201" s="10">
        <v>35</v>
      </c>
      <c r="G201" s="10">
        <v>47</v>
      </c>
      <c r="H201" s="10">
        <v>112</v>
      </c>
    </row>
    <row r="202" spans="1:8" s="8" customFormat="1" ht="15.95" customHeight="1" x14ac:dyDescent="0.3">
      <c r="A202" s="11" t="s">
        <v>131</v>
      </c>
      <c r="B202" s="20">
        <v>108</v>
      </c>
      <c r="C202" s="20">
        <v>63</v>
      </c>
      <c r="D202" s="8">
        <v>82</v>
      </c>
      <c r="E202" s="10">
        <v>24</v>
      </c>
      <c r="F202" s="10">
        <v>13</v>
      </c>
      <c r="G202" s="10">
        <v>29</v>
      </c>
      <c r="H202" s="10">
        <v>62</v>
      </c>
    </row>
    <row r="203" spans="1:8" s="8" customFormat="1" ht="15.95" customHeight="1" x14ac:dyDescent="0.3">
      <c r="A203" s="10" t="s">
        <v>132</v>
      </c>
      <c r="B203" s="20">
        <v>67</v>
      </c>
      <c r="C203" s="20">
        <v>48</v>
      </c>
      <c r="D203" s="8">
        <v>54</v>
      </c>
      <c r="E203" s="10">
        <v>20</v>
      </c>
      <c r="F203" s="10">
        <v>9</v>
      </c>
      <c r="G203" s="10">
        <v>16</v>
      </c>
      <c r="H203" s="10">
        <v>29</v>
      </c>
    </row>
    <row r="204" spans="1:8" s="8" customFormat="1" ht="15.95" customHeight="1" x14ac:dyDescent="0.3">
      <c r="A204" s="10" t="s">
        <v>133</v>
      </c>
      <c r="B204" s="20">
        <v>115</v>
      </c>
      <c r="C204" s="20">
        <v>69</v>
      </c>
      <c r="D204" s="8">
        <v>92</v>
      </c>
      <c r="E204" s="10">
        <v>27</v>
      </c>
      <c r="F204" s="10">
        <v>10</v>
      </c>
      <c r="G204" s="10">
        <v>35</v>
      </c>
      <c r="H204" s="10">
        <v>59</v>
      </c>
    </row>
    <row r="205" spans="1:8" s="8" customFormat="1" ht="15.95" customHeight="1" x14ac:dyDescent="0.3">
      <c r="A205" s="11" t="s">
        <v>84</v>
      </c>
      <c r="B205" s="20">
        <v>99</v>
      </c>
      <c r="C205" s="20">
        <v>53</v>
      </c>
      <c r="D205" s="20">
        <v>78</v>
      </c>
      <c r="E205" s="20">
        <v>20</v>
      </c>
      <c r="F205" s="20">
        <v>10</v>
      </c>
      <c r="G205" s="20">
        <v>32</v>
      </c>
      <c r="H205" s="20">
        <v>58</v>
      </c>
    </row>
    <row r="206" spans="1:8" s="8" customFormat="1" ht="15.95" customHeight="1" x14ac:dyDescent="0.3">
      <c r="A206" s="12" t="s">
        <v>33</v>
      </c>
      <c r="B206" s="22">
        <v>35</v>
      </c>
      <c r="C206" s="22">
        <v>16</v>
      </c>
      <c r="D206" s="23">
        <v>26</v>
      </c>
      <c r="E206" s="22">
        <v>6</v>
      </c>
      <c r="F206" s="22">
        <v>4</v>
      </c>
      <c r="G206" s="22">
        <v>10</v>
      </c>
      <c r="H206" s="22">
        <v>23</v>
      </c>
    </row>
    <row r="207" spans="1:8" s="8" customFormat="1" ht="15.95" customHeight="1" x14ac:dyDescent="0.3">
      <c r="A207" s="12" t="s">
        <v>34</v>
      </c>
      <c r="B207" s="22">
        <v>64</v>
      </c>
      <c r="C207" s="22">
        <v>37</v>
      </c>
      <c r="D207" s="23">
        <v>52</v>
      </c>
      <c r="E207" s="22">
        <v>14</v>
      </c>
      <c r="F207" s="22">
        <v>6</v>
      </c>
      <c r="G207" s="22">
        <v>22</v>
      </c>
      <c r="H207" s="22">
        <v>35</v>
      </c>
    </row>
    <row r="208" spans="1:8" s="8" customFormat="1" ht="15.95" customHeight="1" x14ac:dyDescent="0.3">
      <c r="A208" s="11" t="s">
        <v>85</v>
      </c>
      <c r="B208" s="20">
        <v>90</v>
      </c>
      <c r="C208" s="20">
        <v>48</v>
      </c>
      <c r="D208" s="20">
        <v>79</v>
      </c>
      <c r="E208" s="20">
        <v>16</v>
      </c>
      <c r="F208" s="20">
        <v>6</v>
      </c>
      <c r="G208" s="20">
        <v>37</v>
      </c>
      <c r="H208" s="20">
        <v>50</v>
      </c>
    </row>
    <row r="209" spans="1:8" s="8" customFormat="1" ht="15.95" customHeight="1" x14ac:dyDescent="0.3">
      <c r="A209" s="12" t="s">
        <v>33</v>
      </c>
      <c r="B209" s="22">
        <v>38</v>
      </c>
      <c r="C209" s="22">
        <v>26</v>
      </c>
      <c r="D209" s="23">
        <v>30</v>
      </c>
      <c r="E209" s="22">
        <v>8</v>
      </c>
      <c r="F209" s="22">
        <v>2</v>
      </c>
      <c r="G209" s="22">
        <v>11</v>
      </c>
      <c r="H209" s="22">
        <v>16</v>
      </c>
    </row>
    <row r="210" spans="1:8" s="8" customFormat="1" ht="15.95" customHeight="1" x14ac:dyDescent="0.3">
      <c r="A210" s="12" t="s">
        <v>34</v>
      </c>
      <c r="B210" s="22">
        <v>52</v>
      </c>
      <c r="C210" s="22">
        <v>22</v>
      </c>
      <c r="D210" s="23">
        <v>49</v>
      </c>
      <c r="E210" s="22">
        <v>8</v>
      </c>
      <c r="F210" s="22">
        <v>4</v>
      </c>
      <c r="G210" s="22">
        <v>26</v>
      </c>
      <c r="H210" s="22">
        <v>34</v>
      </c>
    </row>
    <row r="211" spans="1:8" s="8" customFormat="1" ht="15.95" customHeight="1" x14ac:dyDescent="0.3">
      <c r="A211" s="3" t="s">
        <v>20</v>
      </c>
      <c r="B211" s="4">
        <f>B212+B215+B218+B221+B222+B223</f>
        <v>3267</v>
      </c>
      <c r="C211" s="4">
        <f t="shared" ref="C211:H211" si="15">C212+C215+C218+C221+C222+C223</f>
        <v>1908</v>
      </c>
      <c r="D211" s="4">
        <f t="shared" si="15"/>
        <v>2788</v>
      </c>
      <c r="E211" s="4">
        <f t="shared" si="15"/>
        <v>796</v>
      </c>
      <c r="F211" s="4">
        <f t="shared" si="15"/>
        <v>414</v>
      </c>
      <c r="G211" s="4">
        <f t="shared" si="15"/>
        <v>893</v>
      </c>
      <c r="H211" s="4">
        <f t="shared" si="15"/>
        <v>1815</v>
      </c>
    </row>
    <row r="212" spans="1:8" s="8" customFormat="1" ht="15.95" customHeight="1" x14ac:dyDescent="0.3">
      <c r="A212" s="11" t="s">
        <v>86</v>
      </c>
      <c r="B212" s="20">
        <v>591</v>
      </c>
      <c r="C212" s="20">
        <v>331</v>
      </c>
      <c r="D212" s="20">
        <v>520</v>
      </c>
      <c r="E212" s="20">
        <v>138</v>
      </c>
      <c r="F212" s="20">
        <v>78</v>
      </c>
      <c r="G212" s="20">
        <v>167</v>
      </c>
      <c r="H212" s="20">
        <v>374</v>
      </c>
    </row>
    <row r="213" spans="1:8" s="8" customFormat="1" ht="15.95" customHeight="1" x14ac:dyDescent="0.3">
      <c r="A213" s="12" t="s">
        <v>33</v>
      </c>
      <c r="B213" s="22">
        <v>212</v>
      </c>
      <c r="C213" s="22">
        <v>121</v>
      </c>
      <c r="D213" s="23">
        <v>188</v>
      </c>
      <c r="E213" s="22">
        <v>49</v>
      </c>
      <c r="F213" s="22">
        <v>32</v>
      </c>
      <c r="G213" s="22">
        <v>67</v>
      </c>
      <c r="H213" s="22">
        <v>134</v>
      </c>
    </row>
    <row r="214" spans="1:8" s="8" customFormat="1" ht="15.95" customHeight="1" x14ac:dyDescent="0.3">
      <c r="A214" s="12" t="s">
        <v>34</v>
      </c>
      <c r="B214" s="22">
        <v>379</v>
      </c>
      <c r="C214" s="22">
        <v>210</v>
      </c>
      <c r="D214" s="23">
        <v>332</v>
      </c>
      <c r="E214" s="22">
        <v>89</v>
      </c>
      <c r="F214" s="22">
        <v>46</v>
      </c>
      <c r="G214" s="22">
        <v>100</v>
      </c>
      <c r="H214" s="22">
        <v>240</v>
      </c>
    </row>
    <row r="215" spans="1:8" s="8" customFormat="1" ht="15.95" customHeight="1" x14ac:dyDescent="0.3">
      <c r="A215" s="11" t="s">
        <v>87</v>
      </c>
      <c r="B215" s="20">
        <v>286</v>
      </c>
      <c r="C215" s="20">
        <v>179</v>
      </c>
      <c r="D215" s="20">
        <v>248</v>
      </c>
      <c r="E215" s="20">
        <v>62</v>
      </c>
      <c r="F215" s="20">
        <v>35</v>
      </c>
      <c r="G215" s="20">
        <v>84</v>
      </c>
      <c r="H215" s="20">
        <v>178</v>
      </c>
    </row>
    <row r="216" spans="1:8" s="8" customFormat="1" ht="15.95" customHeight="1" x14ac:dyDescent="0.3">
      <c r="A216" s="12" t="s">
        <v>33</v>
      </c>
      <c r="B216" s="22">
        <v>96</v>
      </c>
      <c r="C216" s="22">
        <v>63</v>
      </c>
      <c r="D216" s="23">
        <v>81</v>
      </c>
      <c r="E216" s="22">
        <v>22</v>
      </c>
      <c r="F216" s="22">
        <v>14</v>
      </c>
      <c r="G216" s="22">
        <v>25</v>
      </c>
      <c r="H216" s="22">
        <v>55</v>
      </c>
    </row>
    <row r="217" spans="1:8" s="8" customFormat="1" ht="15.95" customHeight="1" x14ac:dyDescent="0.3">
      <c r="A217" s="12" t="s">
        <v>34</v>
      </c>
      <c r="B217" s="22">
        <v>190</v>
      </c>
      <c r="C217" s="22">
        <v>116</v>
      </c>
      <c r="D217" s="23">
        <v>167</v>
      </c>
      <c r="E217" s="22">
        <v>40</v>
      </c>
      <c r="F217" s="22">
        <v>21</v>
      </c>
      <c r="G217" s="22">
        <v>59</v>
      </c>
      <c r="H217" s="22">
        <v>123</v>
      </c>
    </row>
    <row r="218" spans="1:8" s="8" customFormat="1" ht="15.95" customHeight="1" x14ac:dyDescent="0.3">
      <c r="A218" s="11" t="s">
        <v>88</v>
      </c>
      <c r="B218" s="20">
        <v>348</v>
      </c>
      <c r="C218" s="20">
        <v>199</v>
      </c>
      <c r="D218" s="20">
        <v>296</v>
      </c>
      <c r="E218" s="20">
        <v>86</v>
      </c>
      <c r="F218" s="20">
        <v>51</v>
      </c>
      <c r="G218" s="20">
        <v>100</v>
      </c>
      <c r="H218" s="20">
        <v>184</v>
      </c>
    </row>
    <row r="219" spans="1:8" s="8" customFormat="1" ht="15.95" customHeight="1" x14ac:dyDescent="0.3">
      <c r="A219" s="12" t="s">
        <v>33</v>
      </c>
      <c r="B219" s="22">
        <v>165</v>
      </c>
      <c r="C219" s="22">
        <v>95</v>
      </c>
      <c r="D219" s="23">
        <v>141</v>
      </c>
      <c r="E219" s="22">
        <v>42</v>
      </c>
      <c r="F219" s="22">
        <v>24</v>
      </c>
      <c r="G219" s="22">
        <v>50</v>
      </c>
      <c r="H219" s="22">
        <v>75</v>
      </c>
    </row>
    <row r="220" spans="1:8" s="8" customFormat="1" ht="15.95" customHeight="1" x14ac:dyDescent="0.3">
      <c r="A220" s="12" t="s">
        <v>34</v>
      </c>
      <c r="B220" s="22">
        <v>183</v>
      </c>
      <c r="C220" s="22">
        <v>104</v>
      </c>
      <c r="D220" s="23">
        <v>155</v>
      </c>
      <c r="E220" s="22">
        <v>44</v>
      </c>
      <c r="F220" s="22">
        <v>27</v>
      </c>
      <c r="G220" s="22">
        <v>50</v>
      </c>
      <c r="H220" s="22">
        <v>109</v>
      </c>
    </row>
    <row r="221" spans="1:8" s="8" customFormat="1" ht="15.95" customHeight="1" x14ac:dyDescent="0.3">
      <c r="A221" s="11" t="s">
        <v>134</v>
      </c>
      <c r="B221" s="20">
        <v>290</v>
      </c>
      <c r="C221" s="20">
        <v>169</v>
      </c>
      <c r="D221" s="21">
        <v>254</v>
      </c>
      <c r="E221" s="20">
        <v>70</v>
      </c>
      <c r="F221" s="20">
        <v>36</v>
      </c>
      <c r="G221" s="20">
        <v>100</v>
      </c>
      <c r="H221" s="20">
        <v>169</v>
      </c>
    </row>
    <row r="222" spans="1:8" s="8" customFormat="1" ht="15.95" customHeight="1" x14ac:dyDescent="0.3">
      <c r="A222" s="11" t="s">
        <v>135</v>
      </c>
      <c r="B222" s="20">
        <v>1304</v>
      </c>
      <c r="C222" s="20">
        <v>768</v>
      </c>
      <c r="D222" s="20">
        <v>1087</v>
      </c>
      <c r="E222" s="20">
        <v>317</v>
      </c>
      <c r="F222" s="20">
        <v>154</v>
      </c>
      <c r="G222" s="20">
        <v>328</v>
      </c>
      <c r="H222" s="20">
        <v>674</v>
      </c>
    </row>
    <row r="223" spans="1:8" s="8" customFormat="1" ht="15.95" customHeight="1" x14ac:dyDescent="0.3">
      <c r="A223" s="11" t="s">
        <v>136</v>
      </c>
      <c r="B223" s="20">
        <v>448</v>
      </c>
      <c r="C223" s="20">
        <v>262</v>
      </c>
      <c r="D223" s="21">
        <v>383</v>
      </c>
      <c r="E223" s="20">
        <v>123</v>
      </c>
      <c r="F223" s="20">
        <v>60</v>
      </c>
      <c r="G223" s="20">
        <v>114</v>
      </c>
      <c r="H223" s="20">
        <v>236</v>
      </c>
    </row>
    <row r="224" spans="1:8" s="8" customFormat="1" ht="15.95" customHeight="1" x14ac:dyDescent="0.3">
      <c r="A224" s="3" t="s">
        <v>21</v>
      </c>
      <c r="B224" s="4">
        <f>B225+B226+B227+B228+B229+B230</f>
        <v>1575</v>
      </c>
      <c r="C224" s="4">
        <f t="shared" ref="C224:H224" si="16">C225+C226+C227+C228+C229+C230</f>
        <v>875</v>
      </c>
      <c r="D224" s="4">
        <f t="shared" si="16"/>
        <v>1277</v>
      </c>
      <c r="E224" s="4">
        <f t="shared" si="16"/>
        <v>378</v>
      </c>
      <c r="F224" s="4">
        <f t="shared" si="16"/>
        <v>181</v>
      </c>
      <c r="G224" s="4">
        <f t="shared" si="16"/>
        <v>388</v>
      </c>
      <c r="H224" s="4">
        <f t="shared" si="16"/>
        <v>742</v>
      </c>
    </row>
    <row r="225" spans="1:8" s="8" customFormat="1" ht="15.95" customHeight="1" x14ac:dyDescent="0.3">
      <c r="A225" s="11" t="s">
        <v>137</v>
      </c>
      <c r="B225" s="20">
        <v>98</v>
      </c>
      <c r="C225" s="20">
        <v>58</v>
      </c>
      <c r="D225" s="8">
        <v>84</v>
      </c>
      <c r="E225" s="10">
        <v>27</v>
      </c>
      <c r="F225" s="10">
        <v>10</v>
      </c>
      <c r="G225" s="10">
        <v>29</v>
      </c>
      <c r="H225" s="10">
        <v>48</v>
      </c>
    </row>
    <row r="226" spans="1:8" s="8" customFormat="1" ht="15.95" customHeight="1" x14ac:dyDescent="0.3">
      <c r="A226" s="11" t="s">
        <v>138</v>
      </c>
      <c r="B226" s="20">
        <v>142</v>
      </c>
      <c r="C226" s="20">
        <v>68</v>
      </c>
      <c r="D226" s="8">
        <v>116</v>
      </c>
      <c r="E226" s="10">
        <v>34</v>
      </c>
      <c r="F226" s="10">
        <v>16</v>
      </c>
      <c r="G226" s="10">
        <v>31</v>
      </c>
      <c r="H226" s="10">
        <v>79</v>
      </c>
    </row>
    <row r="227" spans="1:8" s="8" customFormat="1" ht="15.95" customHeight="1" x14ac:dyDescent="0.3">
      <c r="A227" s="10" t="s">
        <v>139</v>
      </c>
      <c r="B227" s="20">
        <v>129</v>
      </c>
      <c r="C227" s="20">
        <v>82</v>
      </c>
      <c r="D227" s="8">
        <v>106</v>
      </c>
      <c r="E227" s="10">
        <v>34</v>
      </c>
      <c r="F227" s="10">
        <v>19</v>
      </c>
      <c r="G227" s="10">
        <v>34</v>
      </c>
      <c r="H227" s="10">
        <v>56</v>
      </c>
    </row>
    <row r="228" spans="1:8" s="8" customFormat="1" ht="15.95" customHeight="1" x14ac:dyDescent="0.3">
      <c r="A228" s="11" t="s">
        <v>140</v>
      </c>
      <c r="B228" s="20">
        <v>437</v>
      </c>
      <c r="C228" s="20">
        <v>248</v>
      </c>
      <c r="D228" s="8">
        <v>352</v>
      </c>
      <c r="E228" s="10">
        <v>103</v>
      </c>
      <c r="F228" s="10">
        <v>44</v>
      </c>
      <c r="G228" s="10">
        <v>102</v>
      </c>
      <c r="H228" s="10">
        <v>180</v>
      </c>
    </row>
    <row r="229" spans="1:8" s="8" customFormat="1" ht="15.95" customHeight="1" x14ac:dyDescent="0.3">
      <c r="A229" s="11" t="s">
        <v>141</v>
      </c>
      <c r="B229" s="20">
        <v>211</v>
      </c>
      <c r="C229" s="20">
        <v>114</v>
      </c>
      <c r="D229" s="8">
        <v>162</v>
      </c>
      <c r="E229" s="10">
        <v>54</v>
      </c>
      <c r="F229" s="10">
        <v>26</v>
      </c>
      <c r="G229" s="10">
        <v>44</v>
      </c>
      <c r="H229" s="10">
        <v>97</v>
      </c>
    </row>
    <row r="230" spans="1:8" s="8" customFormat="1" ht="15.95" customHeight="1" x14ac:dyDescent="0.3">
      <c r="A230" s="11" t="s">
        <v>89</v>
      </c>
      <c r="B230" s="20">
        <v>558</v>
      </c>
      <c r="C230" s="20">
        <v>305</v>
      </c>
      <c r="D230" s="20">
        <v>457</v>
      </c>
      <c r="E230" s="20">
        <v>126</v>
      </c>
      <c r="F230" s="20">
        <v>66</v>
      </c>
      <c r="G230" s="20">
        <v>148</v>
      </c>
      <c r="H230" s="20">
        <v>282</v>
      </c>
    </row>
    <row r="231" spans="1:8" s="8" customFormat="1" ht="15.95" customHeight="1" x14ac:dyDescent="0.3">
      <c r="A231" s="12" t="s">
        <v>33</v>
      </c>
      <c r="B231" s="22">
        <v>266</v>
      </c>
      <c r="C231" s="22">
        <v>141</v>
      </c>
      <c r="D231" s="23">
        <v>213</v>
      </c>
      <c r="E231" s="22">
        <v>57</v>
      </c>
      <c r="F231" s="22">
        <v>27</v>
      </c>
      <c r="G231" s="22">
        <v>72</v>
      </c>
      <c r="H231" s="22">
        <v>123</v>
      </c>
    </row>
    <row r="232" spans="1:8" s="8" customFormat="1" ht="15.95" customHeight="1" x14ac:dyDescent="0.3">
      <c r="A232" s="12" t="s">
        <v>34</v>
      </c>
      <c r="B232" s="22">
        <v>292</v>
      </c>
      <c r="C232" s="22">
        <v>164</v>
      </c>
      <c r="D232" s="23">
        <v>244</v>
      </c>
      <c r="E232" s="22">
        <v>69</v>
      </c>
      <c r="F232" s="22">
        <v>39</v>
      </c>
      <c r="G232" s="22">
        <v>76</v>
      </c>
      <c r="H232" s="22">
        <v>159</v>
      </c>
    </row>
    <row r="233" spans="1:8" s="8" customFormat="1" ht="15.95" customHeight="1" x14ac:dyDescent="0.3">
      <c r="A233" s="3" t="s">
        <v>22</v>
      </c>
      <c r="B233" s="4">
        <v>512</v>
      </c>
      <c r="C233" s="4">
        <v>238</v>
      </c>
      <c r="D233" s="13">
        <v>365</v>
      </c>
      <c r="E233" s="13">
        <v>87</v>
      </c>
      <c r="F233" s="13">
        <v>37</v>
      </c>
      <c r="G233" s="13">
        <v>173</v>
      </c>
      <c r="H233" s="13">
        <v>191</v>
      </c>
    </row>
    <row r="234" spans="1:8" s="8" customFormat="1" ht="15.95" customHeight="1" x14ac:dyDescent="0.3">
      <c r="A234" s="3" t="s">
        <v>23</v>
      </c>
      <c r="B234" s="4">
        <f>B235+B238+B241+B244+B245</f>
        <v>1207</v>
      </c>
      <c r="C234" s="4">
        <f t="shared" ref="C234:H234" si="17">C235+C238+C241+C244+C245</f>
        <v>715</v>
      </c>
      <c r="D234" s="4">
        <f t="shared" si="17"/>
        <v>968</v>
      </c>
      <c r="E234" s="4">
        <f t="shared" si="17"/>
        <v>265</v>
      </c>
      <c r="F234" s="4">
        <f t="shared" si="17"/>
        <v>137</v>
      </c>
      <c r="G234" s="4">
        <f t="shared" si="17"/>
        <v>368</v>
      </c>
      <c r="H234" s="4">
        <f t="shared" si="17"/>
        <v>571</v>
      </c>
    </row>
    <row r="235" spans="1:8" s="8" customFormat="1" ht="15.95" customHeight="1" x14ac:dyDescent="0.3">
      <c r="A235" s="11" t="s">
        <v>90</v>
      </c>
      <c r="B235" s="20">
        <v>124</v>
      </c>
      <c r="C235" s="20">
        <v>77</v>
      </c>
      <c r="D235" s="20">
        <v>102</v>
      </c>
      <c r="E235" s="20">
        <v>25</v>
      </c>
      <c r="F235" s="20">
        <v>16</v>
      </c>
      <c r="G235" s="20">
        <v>43</v>
      </c>
      <c r="H235" s="20">
        <v>54</v>
      </c>
    </row>
    <row r="236" spans="1:8" s="8" customFormat="1" ht="15.95" customHeight="1" x14ac:dyDescent="0.3">
      <c r="A236" s="12" t="s">
        <v>33</v>
      </c>
      <c r="B236" s="22">
        <v>44</v>
      </c>
      <c r="C236" s="22">
        <v>26</v>
      </c>
      <c r="D236" s="23">
        <v>35</v>
      </c>
      <c r="E236" s="22">
        <v>10</v>
      </c>
      <c r="F236" s="22">
        <v>4</v>
      </c>
      <c r="G236" s="22">
        <v>16</v>
      </c>
      <c r="H236" s="22">
        <v>19</v>
      </c>
    </row>
    <row r="237" spans="1:8" s="8" customFormat="1" ht="15.95" customHeight="1" x14ac:dyDescent="0.3">
      <c r="A237" s="12" t="s">
        <v>34</v>
      </c>
      <c r="B237" s="22">
        <v>80</v>
      </c>
      <c r="C237" s="22">
        <v>51</v>
      </c>
      <c r="D237" s="23">
        <v>67</v>
      </c>
      <c r="E237" s="22">
        <v>15</v>
      </c>
      <c r="F237" s="22">
        <v>12</v>
      </c>
      <c r="G237" s="22">
        <v>27</v>
      </c>
      <c r="H237" s="22">
        <v>35</v>
      </c>
    </row>
    <row r="238" spans="1:8" s="8" customFormat="1" ht="15.95" customHeight="1" x14ac:dyDescent="0.3">
      <c r="A238" s="11" t="s">
        <v>91</v>
      </c>
      <c r="B238" s="20">
        <v>117</v>
      </c>
      <c r="C238" s="20">
        <v>76</v>
      </c>
      <c r="D238" s="20">
        <v>97</v>
      </c>
      <c r="E238" s="20">
        <v>33</v>
      </c>
      <c r="F238" s="20">
        <v>15</v>
      </c>
      <c r="G238" s="20">
        <v>27</v>
      </c>
      <c r="H238" s="20">
        <v>62</v>
      </c>
    </row>
    <row r="239" spans="1:8" s="8" customFormat="1" ht="15.95" customHeight="1" x14ac:dyDescent="0.3">
      <c r="A239" s="12" t="s">
        <v>33</v>
      </c>
      <c r="B239" s="22">
        <v>58</v>
      </c>
      <c r="C239" s="22">
        <v>34</v>
      </c>
      <c r="D239" s="23">
        <v>47</v>
      </c>
      <c r="E239" s="22">
        <v>15</v>
      </c>
      <c r="F239" s="22">
        <v>6</v>
      </c>
      <c r="G239" s="22">
        <v>15</v>
      </c>
      <c r="H239" s="22">
        <v>29</v>
      </c>
    </row>
    <row r="240" spans="1:8" s="8" customFormat="1" ht="15.95" customHeight="1" x14ac:dyDescent="0.3">
      <c r="A240" s="12" t="s">
        <v>34</v>
      </c>
      <c r="B240" s="22">
        <v>59</v>
      </c>
      <c r="C240" s="22">
        <v>42</v>
      </c>
      <c r="D240" s="23">
        <v>50</v>
      </c>
      <c r="E240" s="22">
        <v>18</v>
      </c>
      <c r="F240" s="22">
        <v>9</v>
      </c>
      <c r="G240" s="22">
        <v>12</v>
      </c>
      <c r="H240" s="22">
        <v>33</v>
      </c>
    </row>
    <row r="241" spans="1:8" s="8" customFormat="1" ht="15.95" customHeight="1" x14ac:dyDescent="0.3">
      <c r="A241" s="11" t="s">
        <v>92</v>
      </c>
      <c r="B241" s="20">
        <v>92</v>
      </c>
      <c r="C241" s="20">
        <v>55</v>
      </c>
      <c r="D241" s="20">
        <v>75</v>
      </c>
      <c r="E241" s="20">
        <v>22</v>
      </c>
      <c r="F241" s="20">
        <v>9</v>
      </c>
      <c r="G241" s="20">
        <v>31</v>
      </c>
      <c r="H241" s="20">
        <v>52</v>
      </c>
    </row>
    <row r="242" spans="1:8" s="8" customFormat="1" ht="15.95" customHeight="1" x14ac:dyDescent="0.3">
      <c r="A242" s="12" t="s">
        <v>33</v>
      </c>
      <c r="B242" s="22">
        <v>25</v>
      </c>
      <c r="C242" s="22">
        <v>12</v>
      </c>
      <c r="D242" s="23">
        <v>19</v>
      </c>
      <c r="E242" s="22">
        <v>5</v>
      </c>
      <c r="F242" s="22">
        <v>2</v>
      </c>
      <c r="G242" s="22">
        <v>10</v>
      </c>
      <c r="H242" s="22">
        <v>12</v>
      </c>
    </row>
    <row r="243" spans="1:8" s="8" customFormat="1" ht="15.95" customHeight="1" x14ac:dyDescent="0.3">
      <c r="A243" s="12" t="s">
        <v>34</v>
      </c>
      <c r="B243" s="22">
        <v>67</v>
      </c>
      <c r="C243" s="22">
        <v>43</v>
      </c>
      <c r="D243" s="23">
        <v>56</v>
      </c>
      <c r="E243" s="22">
        <v>17</v>
      </c>
      <c r="F243" s="22">
        <v>7</v>
      </c>
      <c r="G243" s="22">
        <v>21</v>
      </c>
      <c r="H243" s="22">
        <v>40</v>
      </c>
    </row>
    <row r="244" spans="1:8" s="8" customFormat="1" ht="15.95" customHeight="1" x14ac:dyDescent="0.3">
      <c r="A244" s="11" t="s">
        <v>142</v>
      </c>
      <c r="B244" s="20">
        <v>534</v>
      </c>
      <c r="C244" s="20">
        <v>299</v>
      </c>
      <c r="D244" s="8">
        <v>413</v>
      </c>
      <c r="E244" s="10">
        <v>118</v>
      </c>
      <c r="F244" s="10">
        <v>63</v>
      </c>
      <c r="G244" s="10">
        <v>148</v>
      </c>
      <c r="H244" s="10">
        <v>227</v>
      </c>
    </row>
    <row r="245" spans="1:8" s="8" customFormat="1" ht="15.95" customHeight="1" x14ac:dyDescent="0.3">
      <c r="A245" s="11" t="s">
        <v>143</v>
      </c>
      <c r="B245" s="20">
        <v>340</v>
      </c>
      <c r="C245" s="20">
        <v>208</v>
      </c>
      <c r="D245" s="8">
        <v>281</v>
      </c>
      <c r="E245" s="10">
        <v>67</v>
      </c>
      <c r="F245" s="10">
        <v>34</v>
      </c>
      <c r="G245" s="10">
        <v>119</v>
      </c>
      <c r="H245" s="10">
        <v>176</v>
      </c>
    </row>
    <row r="246" spans="1:8" s="8" customFormat="1" ht="15.95" customHeight="1" x14ac:dyDescent="0.3">
      <c r="A246" s="3" t="s">
        <v>24</v>
      </c>
      <c r="B246" s="4">
        <v>6064</v>
      </c>
      <c r="C246" s="4">
        <v>2898</v>
      </c>
      <c r="D246" s="13">
        <v>4538</v>
      </c>
      <c r="E246" s="13">
        <v>925</v>
      </c>
      <c r="F246" s="13">
        <v>399</v>
      </c>
      <c r="G246" s="13">
        <v>2006</v>
      </c>
      <c r="H246" s="13">
        <v>2575</v>
      </c>
    </row>
    <row r="247" spans="1:8" s="8" customFormat="1" ht="19.5" customHeight="1" x14ac:dyDescent="0.3">
      <c r="A247" s="16" t="s">
        <v>29</v>
      </c>
      <c r="B247" s="17">
        <f t="shared" ref="B247:H247" si="18">B6+B15+B30+B44+B59+B72+B94+B111+B121+B122+B139+B153+B165+B174+B185+B192+B211+B224+B233+B234+B246</f>
        <v>38200</v>
      </c>
      <c r="C247" s="17">
        <f t="shared" si="18"/>
        <v>20968</v>
      </c>
      <c r="D247" s="18">
        <f t="shared" si="18"/>
        <v>30890</v>
      </c>
      <c r="E247" s="18">
        <f t="shared" si="18"/>
        <v>8152</v>
      </c>
      <c r="F247" s="19">
        <f t="shared" si="18"/>
        <v>3899</v>
      </c>
      <c r="G247" s="19">
        <f t="shared" si="18"/>
        <v>11001</v>
      </c>
      <c r="H247" s="19">
        <f t="shared" si="18"/>
        <v>19334</v>
      </c>
    </row>
    <row r="248" spans="1:8" s="8" customFormat="1" ht="15.95" customHeight="1" x14ac:dyDescent="0.3"/>
    <row r="249" spans="1:8" s="8" customFormat="1" ht="15.95" customHeight="1" x14ac:dyDescent="0.3">
      <c r="A249" s="14" t="s">
        <v>145</v>
      </c>
    </row>
    <row r="250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35433070866141736" bottom="0.35433070866141736" header="0" footer="0.11811023622047245"/>
  <pageSetup paperSize="9" scale="73" fitToHeight="0" orientation="portrait" r:id="rId1"/>
  <headerFooter>
    <oddFooter>Strona &amp;P</oddFooter>
  </headerFooter>
  <rowBreaks count="3" manualBreakCount="3">
    <brk id="71" max="16383" man="1"/>
    <brk id="138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9"/>
  <sheetViews>
    <sheetView tabSelected="1" zoomScale="80" zoomScaleNormal="80" workbookViewId="0"/>
  </sheetViews>
  <sheetFormatPr defaultColWidth="6.7109375" defaultRowHeight="12.75" x14ac:dyDescent="0.2"/>
  <cols>
    <col min="1" max="1" width="34.285156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40" ht="20.100000000000001" customHeight="1" x14ac:dyDescent="0.2">
      <c r="A1" s="33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20.100000000000001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8" customFormat="1" ht="18.75" customHeight="1" x14ac:dyDescent="0.3">
      <c r="A3" s="45" t="s">
        <v>30</v>
      </c>
      <c r="B3" s="48" t="s">
        <v>25</v>
      </c>
      <c r="C3" s="48"/>
      <c r="D3" s="48"/>
      <c r="E3" s="48"/>
      <c r="F3" s="48"/>
      <c r="G3" s="48"/>
      <c r="H3" s="4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0" s="8" customFormat="1" ht="24.95" customHeight="1" x14ac:dyDescent="0.3">
      <c r="A4" s="46"/>
      <c r="B4" s="49" t="s">
        <v>26</v>
      </c>
      <c r="C4" s="49" t="s">
        <v>27</v>
      </c>
      <c r="D4" s="49" t="s">
        <v>28</v>
      </c>
      <c r="E4" s="51" t="s">
        <v>28</v>
      </c>
      <c r="F4" s="52"/>
      <c r="G4" s="52"/>
      <c r="H4" s="53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40" s="8" customFormat="1" ht="45" customHeight="1" x14ac:dyDescent="0.3">
      <c r="A5" s="47"/>
      <c r="B5" s="50"/>
      <c r="C5" s="50"/>
      <c r="D5" s="50"/>
      <c r="E5" s="9" t="s">
        <v>0</v>
      </c>
      <c r="F5" s="9" t="s">
        <v>1</v>
      </c>
      <c r="G5" s="9" t="s">
        <v>3</v>
      </c>
      <c r="H5" s="9" t="s">
        <v>2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s="8" customFormat="1" ht="15.95" customHeight="1" x14ac:dyDescent="0.3">
      <c r="A6" s="5" t="s">
        <v>4</v>
      </c>
      <c r="B6" s="2">
        <f>B7+B8+B9+B12</f>
        <v>2367</v>
      </c>
      <c r="C6" s="2">
        <f t="shared" ref="C6:H6" si="0">C7+C8+C9+C12</f>
        <v>1263</v>
      </c>
      <c r="D6" s="2">
        <f t="shared" si="0"/>
        <v>2009</v>
      </c>
      <c r="E6" s="2">
        <f t="shared" si="0"/>
        <v>503</v>
      </c>
      <c r="F6" s="2">
        <f t="shared" si="0"/>
        <v>242</v>
      </c>
      <c r="G6" s="2">
        <f t="shared" si="0"/>
        <v>668</v>
      </c>
      <c r="H6" s="2">
        <f t="shared" si="0"/>
        <v>1433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s="8" customFormat="1" ht="15.95" customHeight="1" x14ac:dyDescent="0.3">
      <c r="A7" s="28" t="s">
        <v>93</v>
      </c>
      <c r="B7" s="31">
        <v>976</v>
      </c>
      <c r="C7" s="31">
        <v>506</v>
      </c>
      <c r="D7" s="35">
        <v>829</v>
      </c>
      <c r="E7" s="31">
        <v>213</v>
      </c>
      <c r="F7" s="31">
        <v>101</v>
      </c>
      <c r="G7" s="31">
        <v>275</v>
      </c>
      <c r="H7" s="31">
        <v>575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s="8" customFormat="1" ht="15.95" customHeight="1" x14ac:dyDescent="0.3">
      <c r="A8" s="28" t="s">
        <v>94</v>
      </c>
      <c r="B8" s="31">
        <v>488</v>
      </c>
      <c r="C8" s="31">
        <v>250</v>
      </c>
      <c r="D8" s="35">
        <v>415</v>
      </c>
      <c r="E8" s="31">
        <v>108</v>
      </c>
      <c r="F8" s="31">
        <v>52</v>
      </c>
      <c r="G8" s="31">
        <v>141</v>
      </c>
      <c r="H8" s="31">
        <v>302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8" customFormat="1" ht="15.95" customHeight="1" x14ac:dyDescent="0.3">
      <c r="A9" s="29" t="s">
        <v>32</v>
      </c>
      <c r="B9" s="31">
        <f>B10+B11</f>
        <v>465</v>
      </c>
      <c r="C9" s="31">
        <f t="shared" ref="C9:H9" si="1">C10+C11</f>
        <v>260</v>
      </c>
      <c r="D9" s="31">
        <f t="shared" si="1"/>
        <v>382</v>
      </c>
      <c r="E9" s="31">
        <f t="shared" si="1"/>
        <v>105</v>
      </c>
      <c r="F9" s="31">
        <f t="shared" si="1"/>
        <v>52</v>
      </c>
      <c r="G9" s="31">
        <f t="shared" si="1"/>
        <v>118</v>
      </c>
      <c r="H9" s="31">
        <f t="shared" si="1"/>
        <v>270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8" customFormat="1" ht="15.95" customHeight="1" x14ac:dyDescent="0.3">
      <c r="A10" s="30" t="s">
        <v>33</v>
      </c>
      <c r="B10" s="32">
        <v>284</v>
      </c>
      <c r="C10" s="32">
        <v>164</v>
      </c>
      <c r="D10" s="36">
        <v>227</v>
      </c>
      <c r="E10" s="32">
        <v>68</v>
      </c>
      <c r="F10" s="32">
        <v>34</v>
      </c>
      <c r="G10" s="32">
        <v>65</v>
      </c>
      <c r="H10" s="32">
        <v>155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8" customFormat="1" ht="15.95" customHeight="1" x14ac:dyDescent="0.3">
      <c r="A11" s="30" t="s">
        <v>34</v>
      </c>
      <c r="B11" s="32">
        <v>181</v>
      </c>
      <c r="C11" s="32">
        <v>96</v>
      </c>
      <c r="D11" s="36">
        <v>155</v>
      </c>
      <c r="E11" s="32">
        <v>37</v>
      </c>
      <c r="F11" s="32">
        <v>18</v>
      </c>
      <c r="G11" s="32">
        <v>53</v>
      </c>
      <c r="H11" s="32">
        <v>115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8" customFormat="1" ht="15.95" customHeight="1" x14ac:dyDescent="0.3">
      <c r="A12" s="29" t="s">
        <v>35</v>
      </c>
      <c r="B12" s="31">
        <f>B13+B14</f>
        <v>438</v>
      </c>
      <c r="C12" s="31">
        <f t="shared" ref="C12:H12" si="2">C13+C14</f>
        <v>247</v>
      </c>
      <c r="D12" s="31">
        <f t="shared" si="2"/>
        <v>383</v>
      </c>
      <c r="E12" s="31">
        <f t="shared" si="2"/>
        <v>77</v>
      </c>
      <c r="F12" s="31">
        <f t="shared" si="2"/>
        <v>37</v>
      </c>
      <c r="G12" s="31">
        <f t="shared" si="2"/>
        <v>134</v>
      </c>
      <c r="H12" s="31">
        <f t="shared" si="2"/>
        <v>286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8" customFormat="1" ht="15.95" customHeight="1" x14ac:dyDescent="0.3">
      <c r="A13" s="30" t="s">
        <v>33</v>
      </c>
      <c r="B13" s="32">
        <v>105</v>
      </c>
      <c r="C13" s="32">
        <v>53</v>
      </c>
      <c r="D13" s="36">
        <v>93</v>
      </c>
      <c r="E13" s="32">
        <v>19</v>
      </c>
      <c r="F13" s="32">
        <v>14</v>
      </c>
      <c r="G13" s="32">
        <v>32</v>
      </c>
      <c r="H13" s="32">
        <v>66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s="8" customFormat="1" ht="15.95" customHeight="1" x14ac:dyDescent="0.3">
      <c r="A14" s="30" t="s">
        <v>34</v>
      </c>
      <c r="B14" s="32">
        <v>333</v>
      </c>
      <c r="C14" s="32">
        <v>194</v>
      </c>
      <c r="D14" s="36">
        <v>290</v>
      </c>
      <c r="E14" s="32">
        <v>58</v>
      </c>
      <c r="F14" s="32">
        <v>23</v>
      </c>
      <c r="G14" s="32">
        <v>102</v>
      </c>
      <c r="H14" s="32">
        <v>220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s="8" customFormat="1" ht="15.95" customHeight="1" x14ac:dyDescent="0.3">
      <c r="A15" s="3" t="s">
        <v>5</v>
      </c>
      <c r="B15" s="4">
        <f>B16+B17+B20+B23+B24+B27</f>
        <v>1966</v>
      </c>
      <c r="C15" s="4">
        <f t="shared" ref="C15:H15" si="3">C16+C17+C20+C23+C24+C27</f>
        <v>1184</v>
      </c>
      <c r="D15" s="4">
        <f t="shared" si="3"/>
        <v>1666</v>
      </c>
      <c r="E15" s="4">
        <f t="shared" si="3"/>
        <v>518</v>
      </c>
      <c r="F15" s="4">
        <f t="shared" si="3"/>
        <v>256</v>
      </c>
      <c r="G15" s="4">
        <f t="shared" si="3"/>
        <v>505</v>
      </c>
      <c r="H15" s="4">
        <f t="shared" si="3"/>
        <v>1164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8" customFormat="1" ht="15.95" customHeight="1" x14ac:dyDescent="0.3">
      <c r="A16" s="28" t="s">
        <v>95</v>
      </c>
      <c r="B16" s="31">
        <v>221</v>
      </c>
      <c r="C16" s="31">
        <v>132</v>
      </c>
      <c r="D16" s="35">
        <v>195</v>
      </c>
      <c r="E16" s="31">
        <v>74</v>
      </c>
      <c r="F16" s="31">
        <v>40</v>
      </c>
      <c r="G16" s="31">
        <v>48</v>
      </c>
      <c r="H16" s="31">
        <v>133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s="8" customFormat="1" ht="15.95" customHeight="1" x14ac:dyDescent="0.3">
      <c r="A17" s="29" t="s">
        <v>36</v>
      </c>
      <c r="B17" s="31">
        <f>B18+B19</f>
        <v>740</v>
      </c>
      <c r="C17" s="31">
        <f t="shared" ref="C17:H17" si="4">C18+C19</f>
        <v>446</v>
      </c>
      <c r="D17" s="31">
        <f t="shared" si="4"/>
        <v>603</v>
      </c>
      <c r="E17" s="31">
        <f t="shared" si="4"/>
        <v>186</v>
      </c>
      <c r="F17" s="31">
        <f t="shared" si="4"/>
        <v>94</v>
      </c>
      <c r="G17" s="31">
        <f t="shared" si="4"/>
        <v>191</v>
      </c>
      <c r="H17" s="31">
        <f t="shared" si="4"/>
        <v>389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s="8" customFormat="1" ht="15.95" customHeight="1" x14ac:dyDescent="0.3">
      <c r="A18" s="30" t="s">
        <v>33</v>
      </c>
      <c r="B18" s="32">
        <v>434</v>
      </c>
      <c r="C18" s="32">
        <v>258</v>
      </c>
      <c r="D18" s="36">
        <v>351</v>
      </c>
      <c r="E18" s="32">
        <v>106</v>
      </c>
      <c r="F18" s="32">
        <v>57</v>
      </c>
      <c r="G18" s="32">
        <v>116</v>
      </c>
      <c r="H18" s="32">
        <v>216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8" customFormat="1" ht="15.95" customHeight="1" x14ac:dyDescent="0.3">
      <c r="A19" s="30" t="s">
        <v>34</v>
      </c>
      <c r="B19" s="32">
        <v>306</v>
      </c>
      <c r="C19" s="32">
        <v>188</v>
      </c>
      <c r="D19" s="36">
        <v>252</v>
      </c>
      <c r="E19" s="32">
        <v>80</v>
      </c>
      <c r="F19" s="32">
        <v>37</v>
      </c>
      <c r="G19" s="32">
        <v>75</v>
      </c>
      <c r="H19" s="32">
        <v>173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s="8" customFormat="1" ht="15.95" customHeight="1" x14ac:dyDescent="0.3">
      <c r="A20" s="29" t="s">
        <v>37</v>
      </c>
      <c r="B20" s="31">
        <f>B21+B22</f>
        <v>223</v>
      </c>
      <c r="C20" s="31">
        <f t="shared" ref="C20:H20" si="5">C21+C22</f>
        <v>128</v>
      </c>
      <c r="D20" s="31">
        <f t="shared" si="5"/>
        <v>184</v>
      </c>
      <c r="E20" s="31">
        <f t="shared" si="5"/>
        <v>36</v>
      </c>
      <c r="F20" s="31">
        <f t="shared" si="5"/>
        <v>20</v>
      </c>
      <c r="G20" s="31">
        <f t="shared" si="5"/>
        <v>82</v>
      </c>
      <c r="H20" s="31">
        <f t="shared" si="5"/>
        <v>140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s="8" customFormat="1" ht="15.95" customHeight="1" x14ac:dyDescent="0.3">
      <c r="A21" s="30" t="s">
        <v>33</v>
      </c>
      <c r="B21" s="32">
        <v>67</v>
      </c>
      <c r="C21" s="32">
        <v>37</v>
      </c>
      <c r="D21" s="36">
        <v>52</v>
      </c>
      <c r="E21" s="32">
        <v>7</v>
      </c>
      <c r="F21" s="32">
        <v>3</v>
      </c>
      <c r="G21" s="32">
        <v>25</v>
      </c>
      <c r="H21" s="32">
        <v>37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s="8" customFormat="1" ht="15.95" customHeight="1" x14ac:dyDescent="0.3">
      <c r="A22" s="30" t="s">
        <v>34</v>
      </c>
      <c r="B22" s="32">
        <v>156</v>
      </c>
      <c r="C22" s="32">
        <v>91</v>
      </c>
      <c r="D22" s="36">
        <v>132</v>
      </c>
      <c r="E22" s="32">
        <v>29</v>
      </c>
      <c r="F22" s="32">
        <v>17</v>
      </c>
      <c r="G22" s="32">
        <v>57</v>
      </c>
      <c r="H22" s="32">
        <v>103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s="8" customFormat="1" ht="15.95" customHeight="1" x14ac:dyDescent="0.3">
      <c r="A23" s="29" t="s">
        <v>96</v>
      </c>
      <c r="B23" s="31">
        <v>159</v>
      </c>
      <c r="C23" s="31">
        <v>103</v>
      </c>
      <c r="D23" s="35">
        <v>147</v>
      </c>
      <c r="E23" s="31">
        <v>43</v>
      </c>
      <c r="F23" s="31">
        <v>10</v>
      </c>
      <c r="G23" s="31">
        <v>50</v>
      </c>
      <c r="H23" s="31">
        <v>116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s="8" customFormat="1" ht="15.95" customHeight="1" x14ac:dyDescent="0.3">
      <c r="A24" s="29" t="s">
        <v>38</v>
      </c>
      <c r="B24" s="31">
        <f>B25+B26</f>
        <v>346</v>
      </c>
      <c r="C24" s="31">
        <f t="shared" ref="C24:H24" si="6">C25+C26</f>
        <v>214</v>
      </c>
      <c r="D24" s="31">
        <f t="shared" si="6"/>
        <v>289</v>
      </c>
      <c r="E24" s="31">
        <f t="shared" si="6"/>
        <v>102</v>
      </c>
      <c r="F24" s="31">
        <f t="shared" si="6"/>
        <v>57</v>
      </c>
      <c r="G24" s="31">
        <f t="shared" si="6"/>
        <v>65</v>
      </c>
      <c r="H24" s="31">
        <f t="shared" si="6"/>
        <v>201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s="8" customFormat="1" ht="15.95" customHeight="1" x14ac:dyDescent="0.3">
      <c r="A25" s="30" t="s">
        <v>33</v>
      </c>
      <c r="B25" s="32">
        <v>95</v>
      </c>
      <c r="C25" s="32">
        <v>48</v>
      </c>
      <c r="D25" s="36">
        <v>78</v>
      </c>
      <c r="E25" s="32">
        <v>23</v>
      </c>
      <c r="F25" s="32">
        <v>13</v>
      </c>
      <c r="G25" s="32">
        <v>25</v>
      </c>
      <c r="H25" s="32">
        <v>48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s="8" customFormat="1" ht="15.95" customHeight="1" x14ac:dyDescent="0.3">
      <c r="A26" s="30" t="s">
        <v>34</v>
      </c>
      <c r="B26" s="32">
        <v>251</v>
      </c>
      <c r="C26" s="32">
        <v>166</v>
      </c>
      <c r="D26" s="36">
        <v>211</v>
      </c>
      <c r="E26" s="32">
        <v>79</v>
      </c>
      <c r="F26" s="32">
        <v>44</v>
      </c>
      <c r="G26" s="32">
        <v>40</v>
      </c>
      <c r="H26" s="32">
        <v>153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8" customFormat="1" ht="15.95" customHeight="1" x14ac:dyDescent="0.3">
      <c r="A27" s="29" t="s">
        <v>39</v>
      </c>
      <c r="B27" s="28">
        <f>B28+B29</f>
        <v>277</v>
      </c>
      <c r="C27" s="28">
        <f t="shared" ref="C27:H27" si="7">C28+C29</f>
        <v>161</v>
      </c>
      <c r="D27" s="28">
        <f t="shared" si="7"/>
        <v>248</v>
      </c>
      <c r="E27" s="28">
        <f t="shared" si="7"/>
        <v>77</v>
      </c>
      <c r="F27" s="28">
        <f t="shared" si="7"/>
        <v>35</v>
      </c>
      <c r="G27" s="28">
        <f t="shared" si="7"/>
        <v>69</v>
      </c>
      <c r="H27" s="28">
        <f t="shared" si="7"/>
        <v>185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s="8" customFormat="1" ht="15.95" customHeight="1" x14ac:dyDescent="0.3">
      <c r="A28" s="30" t="s">
        <v>33</v>
      </c>
      <c r="B28" s="32">
        <v>101</v>
      </c>
      <c r="C28" s="32">
        <v>61</v>
      </c>
      <c r="D28" s="36">
        <v>87</v>
      </c>
      <c r="E28" s="32">
        <v>27</v>
      </c>
      <c r="F28" s="32">
        <v>15</v>
      </c>
      <c r="G28" s="32">
        <v>24</v>
      </c>
      <c r="H28" s="32">
        <v>61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s="8" customFormat="1" ht="15.95" customHeight="1" x14ac:dyDescent="0.3">
      <c r="A29" s="30" t="s">
        <v>34</v>
      </c>
      <c r="B29" s="32">
        <v>176</v>
      </c>
      <c r="C29" s="32">
        <v>100</v>
      </c>
      <c r="D29" s="36">
        <v>161</v>
      </c>
      <c r="E29" s="32">
        <v>50</v>
      </c>
      <c r="F29" s="32">
        <v>20</v>
      </c>
      <c r="G29" s="32">
        <v>45</v>
      </c>
      <c r="H29" s="32">
        <v>124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s="8" customFormat="1" ht="15.95" customHeight="1" x14ac:dyDescent="0.3">
      <c r="A30" s="3" t="s">
        <v>6</v>
      </c>
      <c r="B30" s="4">
        <f>B31+B34+B37+B40+B41</f>
        <v>1820</v>
      </c>
      <c r="C30" s="4">
        <f t="shared" ref="C30:H30" si="8">C31+C34+C37+C40+C41</f>
        <v>965</v>
      </c>
      <c r="D30" s="4">
        <f t="shared" si="8"/>
        <v>1474</v>
      </c>
      <c r="E30" s="4">
        <f t="shared" si="8"/>
        <v>424</v>
      </c>
      <c r="F30" s="4">
        <f t="shared" si="8"/>
        <v>214</v>
      </c>
      <c r="G30" s="4">
        <f t="shared" si="8"/>
        <v>511</v>
      </c>
      <c r="H30" s="4">
        <f t="shared" si="8"/>
        <v>937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s="8" customFormat="1" ht="15.95" customHeight="1" x14ac:dyDescent="0.3">
      <c r="A31" s="29" t="s">
        <v>40</v>
      </c>
      <c r="B31" s="31">
        <f>B32+B33</f>
        <v>385</v>
      </c>
      <c r="C31" s="31">
        <f t="shared" ref="C31:H31" si="9">C32+C33</f>
        <v>194</v>
      </c>
      <c r="D31" s="31">
        <f t="shared" si="9"/>
        <v>295</v>
      </c>
      <c r="E31" s="31">
        <f t="shared" si="9"/>
        <v>90</v>
      </c>
      <c r="F31" s="31">
        <f t="shared" si="9"/>
        <v>43</v>
      </c>
      <c r="G31" s="31">
        <f t="shared" si="9"/>
        <v>108</v>
      </c>
      <c r="H31" s="31">
        <f t="shared" si="9"/>
        <v>177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s="8" customFormat="1" ht="15.95" customHeight="1" x14ac:dyDescent="0.3">
      <c r="A32" s="30" t="s">
        <v>33</v>
      </c>
      <c r="B32" s="32">
        <v>238</v>
      </c>
      <c r="C32" s="32">
        <v>112</v>
      </c>
      <c r="D32" s="36">
        <v>181</v>
      </c>
      <c r="E32" s="32">
        <v>57</v>
      </c>
      <c r="F32" s="32">
        <v>30</v>
      </c>
      <c r="G32" s="32">
        <v>64</v>
      </c>
      <c r="H32" s="32">
        <v>104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1:40" s="8" customFormat="1" ht="15.95" customHeight="1" x14ac:dyDescent="0.3">
      <c r="A33" s="30" t="s">
        <v>34</v>
      </c>
      <c r="B33" s="32">
        <v>147</v>
      </c>
      <c r="C33" s="32">
        <v>82</v>
      </c>
      <c r="D33" s="36">
        <v>114</v>
      </c>
      <c r="E33" s="32">
        <v>33</v>
      </c>
      <c r="F33" s="32">
        <v>13</v>
      </c>
      <c r="G33" s="32">
        <v>44</v>
      </c>
      <c r="H33" s="32">
        <v>73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0" s="8" customFormat="1" ht="15.95" customHeight="1" x14ac:dyDescent="0.3">
      <c r="A34" s="29" t="s">
        <v>41</v>
      </c>
      <c r="B34" s="31">
        <f>B35+B36</f>
        <v>203</v>
      </c>
      <c r="C34" s="31">
        <f t="shared" ref="C34:H34" si="10">C35+C36</f>
        <v>150</v>
      </c>
      <c r="D34" s="31">
        <f t="shared" si="10"/>
        <v>167</v>
      </c>
      <c r="E34" s="31">
        <f t="shared" si="10"/>
        <v>48</v>
      </c>
      <c r="F34" s="31">
        <f t="shared" si="10"/>
        <v>27</v>
      </c>
      <c r="G34" s="31">
        <f t="shared" si="10"/>
        <v>56</v>
      </c>
      <c r="H34" s="31">
        <f t="shared" si="10"/>
        <v>107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s="8" customFormat="1" ht="15.95" customHeight="1" x14ac:dyDescent="0.3">
      <c r="A35" s="30" t="s">
        <v>33</v>
      </c>
      <c r="B35" s="32">
        <v>98</v>
      </c>
      <c r="C35" s="32">
        <v>68</v>
      </c>
      <c r="D35" s="36">
        <v>78</v>
      </c>
      <c r="E35" s="32">
        <v>23</v>
      </c>
      <c r="F35" s="32">
        <v>15</v>
      </c>
      <c r="G35" s="32">
        <v>29</v>
      </c>
      <c r="H35" s="32">
        <v>46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0" s="8" customFormat="1" ht="15.95" customHeight="1" x14ac:dyDescent="0.3">
      <c r="A36" s="30" t="s">
        <v>34</v>
      </c>
      <c r="B36" s="32">
        <v>105</v>
      </c>
      <c r="C36" s="32">
        <v>82</v>
      </c>
      <c r="D36" s="36">
        <v>89</v>
      </c>
      <c r="E36" s="32">
        <v>25</v>
      </c>
      <c r="F36" s="32">
        <v>12</v>
      </c>
      <c r="G36" s="32">
        <v>27</v>
      </c>
      <c r="H36" s="32">
        <v>61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40" s="8" customFormat="1" ht="15.95" customHeight="1" x14ac:dyDescent="0.3">
      <c r="A37" s="29" t="s">
        <v>42</v>
      </c>
      <c r="B37" s="31">
        <f>B38+B39</f>
        <v>473</v>
      </c>
      <c r="C37" s="31">
        <f t="shared" ref="C37:H37" si="11">C38+C39</f>
        <v>234</v>
      </c>
      <c r="D37" s="31">
        <f t="shared" si="11"/>
        <v>400</v>
      </c>
      <c r="E37" s="31">
        <f t="shared" si="11"/>
        <v>115</v>
      </c>
      <c r="F37" s="31">
        <f t="shared" si="11"/>
        <v>57</v>
      </c>
      <c r="G37" s="31">
        <f t="shared" si="11"/>
        <v>136</v>
      </c>
      <c r="H37" s="31">
        <f t="shared" si="11"/>
        <v>255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0" s="8" customFormat="1" ht="15.95" customHeight="1" x14ac:dyDescent="0.3">
      <c r="A38" s="30" t="s">
        <v>33</v>
      </c>
      <c r="B38" s="32">
        <v>236</v>
      </c>
      <c r="C38" s="32">
        <v>108</v>
      </c>
      <c r="D38" s="36">
        <v>195</v>
      </c>
      <c r="E38" s="32">
        <v>57</v>
      </c>
      <c r="F38" s="32">
        <v>27</v>
      </c>
      <c r="G38" s="32">
        <v>72</v>
      </c>
      <c r="H38" s="32">
        <v>110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 s="8" customFormat="1" ht="15.95" customHeight="1" x14ac:dyDescent="0.3">
      <c r="A39" s="30" t="s">
        <v>34</v>
      </c>
      <c r="B39" s="32">
        <v>237</v>
      </c>
      <c r="C39" s="32">
        <v>126</v>
      </c>
      <c r="D39" s="36">
        <v>205</v>
      </c>
      <c r="E39" s="32">
        <v>58</v>
      </c>
      <c r="F39" s="32">
        <v>30</v>
      </c>
      <c r="G39" s="32">
        <v>64</v>
      </c>
      <c r="H39" s="32">
        <v>145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1:40" s="8" customFormat="1" ht="15.95" customHeight="1" x14ac:dyDescent="0.3">
      <c r="A40" s="29" t="s">
        <v>97</v>
      </c>
      <c r="B40" s="31">
        <v>168</v>
      </c>
      <c r="C40" s="31">
        <v>101</v>
      </c>
      <c r="D40" s="35">
        <v>141</v>
      </c>
      <c r="E40" s="31">
        <v>41</v>
      </c>
      <c r="F40" s="31">
        <v>25</v>
      </c>
      <c r="G40" s="31">
        <v>46</v>
      </c>
      <c r="H40" s="31">
        <v>89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0" s="8" customFormat="1" ht="15.95" customHeight="1" x14ac:dyDescent="0.3">
      <c r="A41" s="29" t="s">
        <v>43</v>
      </c>
      <c r="B41" s="31">
        <f>B42+B43</f>
        <v>591</v>
      </c>
      <c r="C41" s="31">
        <f t="shared" ref="C41:H41" si="12">C42+C43</f>
        <v>286</v>
      </c>
      <c r="D41" s="31">
        <f t="shared" si="12"/>
        <v>471</v>
      </c>
      <c r="E41" s="31">
        <f t="shared" si="12"/>
        <v>130</v>
      </c>
      <c r="F41" s="31">
        <f t="shared" si="12"/>
        <v>62</v>
      </c>
      <c r="G41" s="31">
        <f t="shared" si="12"/>
        <v>165</v>
      </c>
      <c r="H41" s="31">
        <f t="shared" si="12"/>
        <v>309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s="8" customFormat="1" ht="15.95" customHeight="1" x14ac:dyDescent="0.3">
      <c r="A42" s="30" t="s">
        <v>33</v>
      </c>
      <c r="B42" s="32">
        <v>440</v>
      </c>
      <c r="C42" s="32">
        <v>212</v>
      </c>
      <c r="D42" s="36">
        <v>338</v>
      </c>
      <c r="E42" s="32">
        <v>94</v>
      </c>
      <c r="F42" s="32">
        <v>44</v>
      </c>
      <c r="G42" s="32">
        <v>104</v>
      </c>
      <c r="H42" s="32">
        <v>220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1:40" s="8" customFormat="1" ht="15.95" customHeight="1" x14ac:dyDescent="0.3">
      <c r="A43" s="30" t="s">
        <v>34</v>
      </c>
      <c r="B43" s="32">
        <v>151</v>
      </c>
      <c r="C43" s="32">
        <v>74</v>
      </c>
      <c r="D43" s="36">
        <v>133</v>
      </c>
      <c r="E43" s="32">
        <v>36</v>
      </c>
      <c r="F43" s="32">
        <v>18</v>
      </c>
      <c r="G43" s="32">
        <v>61</v>
      </c>
      <c r="H43" s="32">
        <v>89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0" s="8" customFormat="1" ht="15.95" customHeight="1" x14ac:dyDescent="0.3">
      <c r="A44" s="3" t="s">
        <v>7</v>
      </c>
      <c r="B44" s="4">
        <f>B45+B48+B51+B52+B55+B58</f>
        <v>1156</v>
      </c>
      <c r="C44" s="4">
        <f t="shared" ref="C44:H44" si="13">C45+C48+C51+C52+C55+C58</f>
        <v>693</v>
      </c>
      <c r="D44" s="4">
        <f t="shared" si="13"/>
        <v>824</v>
      </c>
      <c r="E44" s="4">
        <f t="shared" si="13"/>
        <v>280</v>
      </c>
      <c r="F44" s="4">
        <f t="shared" si="13"/>
        <v>157</v>
      </c>
      <c r="G44" s="4">
        <f t="shared" si="13"/>
        <v>275</v>
      </c>
      <c r="H44" s="4">
        <f t="shared" si="13"/>
        <v>317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8" customFormat="1" ht="15.95" customHeight="1" x14ac:dyDescent="0.3">
      <c r="A45" s="29" t="s">
        <v>44</v>
      </c>
      <c r="B45" s="31">
        <f>B46+B47</f>
        <v>443</v>
      </c>
      <c r="C45" s="31">
        <f t="shared" ref="C45:H45" si="14">C46+C47</f>
        <v>250</v>
      </c>
      <c r="D45" s="31">
        <f t="shared" si="14"/>
        <v>313</v>
      </c>
      <c r="E45" s="31">
        <f t="shared" si="14"/>
        <v>102</v>
      </c>
      <c r="F45" s="31">
        <f t="shared" si="14"/>
        <v>63</v>
      </c>
      <c r="G45" s="31">
        <f t="shared" si="14"/>
        <v>98</v>
      </c>
      <c r="H45" s="31">
        <f t="shared" si="14"/>
        <v>112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1:40" s="8" customFormat="1" ht="15.95" customHeight="1" x14ac:dyDescent="0.3">
      <c r="A46" s="30" t="s">
        <v>33</v>
      </c>
      <c r="B46" s="32">
        <v>268</v>
      </c>
      <c r="C46" s="32">
        <v>143</v>
      </c>
      <c r="D46" s="36">
        <v>190</v>
      </c>
      <c r="E46" s="32">
        <v>61</v>
      </c>
      <c r="F46" s="32">
        <v>38</v>
      </c>
      <c r="G46" s="32">
        <v>59</v>
      </c>
      <c r="H46" s="32">
        <v>69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1:40" s="8" customFormat="1" ht="15.95" customHeight="1" x14ac:dyDescent="0.3">
      <c r="A47" s="30" t="s">
        <v>34</v>
      </c>
      <c r="B47" s="32">
        <v>175</v>
      </c>
      <c r="C47" s="32">
        <v>107</v>
      </c>
      <c r="D47" s="36">
        <v>123</v>
      </c>
      <c r="E47" s="32">
        <v>41</v>
      </c>
      <c r="F47" s="32">
        <v>25</v>
      </c>
      <c r="G47" s="32">
        <v>39</v>
      </c>
      <c r="H47" s="32">
        <v>43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0" s="8" customFormat="1" ht="15.95" customHeight="1" x14ac:dyDescent="0.3">
      <c r="A48" s="29" t="s">
        <v>45</v>
      </c>
      <c r="B48" s="31">
        <f>B49+B50</f>
        <v>125</v>
      </c>
      <c r="C48" s="31">
        <f t="shared" ref="C48:H48" si="15">C49+C50</f>
        <v>78</v>
      </c>
      <c r="D48" s="31">
        <f t="shared" si="15"/>
        <v>93</v>
      </c>
      <c r="E48" s="31">
        <f t="shared" si="15"/>
        <v>36</v>
      </c>
      <c r="F48" s="31">
        <f t="shared" si="15"/>
        <v>22</v>
      </c>
      <c r="G48" s="31">
        <f t="shared" si="15"/>
        <v>32</v>
      </c>
      <c r="H48" s="31">
        <f t="shared" si="15"/>
        <v>35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:40" s="8" customFormat="1" ht="15.95" customHeight="1" x14ac:dyDescent="0.3">
      <c r="A49" s="30" t="s">
        <v>33</v>
      </c>
      <c r="B49" s="32">
        <v>49</v>
      </c>
      <c r="C49" s="32">
        <v>28</v>
      </c>
      <c r="D49" s="36">
        <v>36</v>
      </c>
      <c r="E49" s="32">
        <v>8</v>
      </c>
      <c r="F49" s="32">
        <v>5</v>
      </c>
      <c r="G49" s="32">
        <v>12</v>
      </c>
      <c r="H49" s="32">
        <v>15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1:40" s="8" customFormat="1" ht="15.95" customHeight="1" x14ac:dyDescent="0.3">
      <c r="A50" s="30" t="s">
        <v>34</v>
      </c>
      <c r="B50" s="32">
        <v>76</v>
      </c>
      <c r="C50" s="32">
        <v>50</v>
      </c>
      <c r="D50" s="36">
        <v>57</v>
      </c>
      <c r="E50" s="32">
        <v>28</v>
      </c>
      <c r="F50" s="32">
        <v>17</v>
      </c>
      <c r="G50" s="32">
        <v>20</v>
      </c>
      <c r="H50" s="32">
        <v>20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1:40" s="8" customFormat="1" ht="15.95" customHeight="1" x14ac:dyDescent="0.3">
      <c r="A51" s="29" t="s">
        <v>98</v>
      </c>
      <c r="B51" s="31">
        <v>89</v>
      </c>
      <c r="C51" s="31">
        <v>52</v>
      </c>
      <c r="D51" s="35">
        <v>64</v>
      </c>
      <c r="E51" s="31">
        <v>15</v>
      </c>
      <c r="F51" s="31">
        <v>9</v>
      </c>
      <c r="G51" s="31">
        <v>26</v>
      </c>
      <c r="H51" s="31">
        <v>27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1:40" s="8" customFormat="1" ht="15.95" customHeight="1" x14ac:dyDescent="0.3">
      <c r="A52" s="29" t="s">
        <v>46</v>
      </c>
      <c r="B52" s="31">
        <f>B53+B54</f>
        <v>81</v>
      </c>
      <c r="C52" s="31">
        <f t="shared" ref="C52:H52" si="16">C53+C54</f>
        <v>46</v>
      </c>
      <c r="D52" s="31">
        <f t="shared" si="16"/>
        <v>61</v>
      </c>
      <c r="E52" s="31">
        <f t="shared" si="16"/>
        <v>22</v>
      </c>
      <c r="F52" s="31">
        <f t="shared" si="16"/>
        <v>8</v>
      </c>
      <c r="G52" s="31">
        <f t="shared" si="16"/>
        <v>24</v>
      </c>
      <c r="H52" s="31">
        <f t="shared" si="16"/>
        <v>17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1:40" s="8" customFormat="1" ht="15.95" customHeight="1" x14ac:dyDescent="0.3">
      <c r="A53" s="30" t="s">
        <v>33</v>
      </c>
      <c r="B53" s="32">
        <v>32</v>
      </c>
      <c r="C53" s="32">
        <v>13</v>
      </c>
      <c r="D53" s="36">
        <v>21</v>
      </c>
      <c r="E53" s="32">
        <v>6</v>
      </c>
      <c r="F53" s="32">
        <v>2</v>
      </c>
      <c r="G53" s="32">
        <v>10</v>
      </c>
      <c r="H53" s="32">
        <v>8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40" s="8" customFormat="1" ht="15.95" customHeight="1" x14ac:dyDescent="0.3">
      <c r="A54" s="30" t="s">
        <v>34</v>
      </c>
      <c r="B54" s="32">
        <v>49</v>
      </c>
      <c r="C54" s="32">
        <v>33</v>
      </c>
      <c r="D54" s="36">
        <v>40</v>
      </c>
      <c r="E54" s="32">
        <v>16</v>
      </c>
      <c r="F54" s="32">
        <v>6</v>
      </c>
      <c r="G54" s="32">
        <v>14</v>
      </c>
      <c r="H54" s="32">
        <v>9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:40" s="8" customFormat="1" ht="15.95" customHeight="1" x14ac:dyDescent="0.3">
      <c r="A55" s="29" t="s">
        <v>47</v>
      </c>
      <c r="B55" s="31">
        <f>B56+B57</f>
        <v>372</v>
      </c>
      <c r="C55" s="31">
        <f t="shared" ref="C55:H55" si="17">C56+C57</f>
        <v>239</v>
      </c>
      <c r="D55" s="31">
        <f t="shared" si="17"/>
        <v>262</v>
      </c>
      <c r="E55" s="31">
        <f t="shared" si="17"/>
        <v>93</v>
      </c>
      <c r="F55" s="31">
        <f t="shared" si="17"/>
        <v>50</v>
      </c>
      <c r="G55" s="31">
        <f t="shared" si="17"/>
        <v>87</v>
      </c>
      <c r="H55" s="31">
        <f t="shared" si="17"/>
        <v>114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8" customFormat="1" ht="15.95" customHeight="1" x14ac:dyDescent="0.3">
      <c r="A56" s="30" t="s">
        <v>33</v>
      </c>
      <c r="B56" s="32">
        <v>214</v>
      </c>
      <c r="C56" s="32">
        <v>131</v>
      </c>
      <c r="D56" s="36">
        <v>147</v>
      </c>
      <c r="E56" s="32">
        <v>47</v>
      </c>
      <c r="F56" s="32">
        <v>24</v>
      </c>
      <c r="G56" s="32">
        <v>59</v>
      </c>
      <c r="H56" s="32">
        <v>61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:40" s="8" customFormat="1" ht="15.95" customHeight="1" x14ac:dyDescent="0.3">
      <c r="A57" s="30" t="s">
        <v>34</v>
      </c>
      <c r="B57" s="32">
        <v>158</v>
      </c>
      <c r="C57" s="32">
        <v>108</v>
      </c>
      <c r="D57" s="36">
        <v>115</v>
      </c>
      <c r="E57" s="32">
        <v>46</v>
      </c>
      <c r="F57" s="32">
        <v>26</v>
      </c>
      <c r="G57" s="32">
        <v>28</v>
      </c>
      <c r="H57" s="32">
        <v>53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:40" s="8" customFormat="1" ht="15.95" customHeight="1" x14ac:dyDescent="0.3">
      <c r="A58" s="29" t="s">
        <v>99</v>
      </c>
      <c r="B58" s="31">
        <v>46</v>
      </c>
      <c r="C58" s="31">
        <v>28</v>
      </c>
      <c r="D58" s="35">
        <v>31</v>
      </c>
      <c r="E58" s="31">
        <v>12</v>
      </c>
      <c r="F58" s="31">
        <v>5</v>
      </c>
      <c r="G58" s="31">
        <v>8</v>
      </c>
      <c r="H58" s="31">
        <v>12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1:40" s="8" customFormat="1" ht="15.95" customHeight="1" x14ac:dyDescent="0.3">
      <c r="A59" s="3" t="s">
        <v>8</v>
      </c>
      <c r="B59" s="4">
        <f>B60+B61+B64+B65+B68+B69</f>
        <v>1362</v>
      </c>
      <c r="C59" s="4">
        <f t="shared" ref="C59:H59" si="18">C60+C61+C64+C65+C68+C69</f>
        <v>837</v>
      </c>
      <c r="D59" s="4">
        <f t="shared" si="18"/>
        <v>1028</v>
      </c>
      <c r="E59" s="4">
        <f t="shared" si="18"/>
        <v>379</v>
      </c>
      <c r="F59" s="4">
        <f t="shared" si="18"/>
        <v>191</v>
      </c>
      <c r="G59" s="4">
        <f t="shared" si="18"/>
        <v>339</v>
      </c>
      <c r="H59" s="4">
        <f t="shared" si="18"/>
        <v>518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8" customFormat="1" ht="15.95" customHeight="1" x14ac:dyDescent="0.3">
      <c r="A60" s="29" t="s">
        <v>100</v>
      </c>
      <c r="B60" s="31">
        <v>98</v>
      </c>
      <c r="C60" s="31">
        <v>57</v>
      </c>
      <c r="D60" s="35">
        <v>77</v>
      </c>
      <c r="E60" s="31">
        <v>38</v>
      </c>
      <c r="F60" s="31">
        <v>27</v>
      </c>
      <c r="G60" s="31">
        <v>18</v>
      </c>
      <c r="H60" s="31">
        <v>37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1:40" s="8" customFormat="1" ht="15.95" customHeight="1" x14ac:dyDescent="0.3">
      <c r="A61" s="29" t="s">
        <v>48</v>
      </c>
      <c r="B61" s="31">
        <f>B62+B63</f>
        <v>526</v>
      </c>
      <c r="C61" s="31">
        <f t="shared" ref="C61:H61" si="19">C62+C63</f>
        <v>327</v>
      </c>
      <c r="D61" s="31">
        <f t="shared" si="19"/>
        <v>398</v>
      </c>
      <c r="E61" s="31">
        <f t="shared" si="19"/>
        <v>150</v>
      </c>
      <c r="F61" s="31">
        <f t="shared" si="19"/>
        <v>71</v>
      </c>
      <c r="G61" s="31">
        <f t="shared" si="19"/>
        <v>119</v>
      </c>
      <c r="H61" s="31">
        <f t="shared" si="19"/>
        <v>210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1:40" s="8" customFormat="1" ht="15.95" customHeight="1" x14ac:dyDescent="0.3">
      <c r="A62" s="30" t="s">
        <v>33</v>
      </c>
      <c r="B62" s="32">
        <v>330</v>
      </c>
      <c r="C62" s="32">
        <v>198</v>
      </c>
      <c r="D62" s="36">
        <v>256</v>
      </c>
      <c r="E62" s="32">
        <v>89</v>
      </c>
      <c r="F62" s="32">
        <v>44</v>
      </c>
      <c r="G62" s="32">
        <v>89</v>
      </c>
      <c r="H62" s="32">
        <v>142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1:40" s="8" customFormat="1" ht="15.95" customHeight="1" x14ac:dyDescent="0.3">
      <c r="A63" s="30" t="s">
        <v>34</v>
      </c>
      <c r="B63" s="32">
        <v>196</v>
      </c>
      <c r="C63" s="32">
        <v>129</v>
      </c>
      <c r="D63" s="36">
        <v>142</v>
      </c>
      <c r="E63" s="32">
        <v>61</v>
      </c>
      <c r="F63" s="32">
        <v>27</v>
      </c>
      <c r="G63" s="32">
        <v>30</v>
      </c>
      <c r="H63" s="32">
        <v>68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1:40" s="8" customFormat="1" ht="15.95" customHeight="1" x14ac:dyDescent="0.3">
      <c r="A64" s="29" t="s">
        <v>101</v>
      </c>
      <c r="B64" s="31">
        <v>115</v>
      </c>
      <c r="C64" s="31">
        <v>66</v>
      </c>
      <c r="D64" s="35">
        <v>88</v>
      </c>
      <c r="E64" s="31">
        <v>31</v>
      </c>
      <c r="F64" s="31">
        <v>13</v>
      </c>
      <c r="G64" s="31">
        <v>38</v>
      </c>
      <c r="H64" s="31">
        <v>36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1:40" s="8" customFormat="1" ht="15.95" customHeight="1" x14ac:dyDescent="0.3">
      <c r="A65" s="29" t="s">
        <v>49</v>
      </c>
      <c r="B65" s="31">
        <f>B66+B67</f>
        <v>245</v>
      </c>
      <c r="C65" s="31">
        <f t="shared" ref="C65:H65" si="20">C66+C67</f>
        <v>151</v>
      </c>
      <c r="D65" s="31">
        <f t="shared" si="20"/>
        <v>190</v>
      </c>
      <c r="E65" s="31">
        <f t="shared" si="20"/>
        <v>70</v>
      </c>
      <c r="F65" s="31">
        <f t="shared" si="20"/>
        <v>34</v>
      </c>
      <c r="G65" s="31">
        <f t="shared" si="20"/>
        <v>54</v>
      </c>
      <c r="H65" s="31">
        <f t="shared" si="20"/>
        <v>103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:40" s="8" customFormat="1" ht="15.95" customHeight="1" x14ac:dyDescent="0.3">
      <c r="A66" s="30" t="s">
        <v>33</v>
      </c>
      <c r="B66" s="32">
        <v>97</v>
      </c>
      <c r="C66" s="32">
        <v>57</v>
      </c>
      <c r="D66" s="36">
        <v>71</v>
      </c>
      <c r="E66" s="32">
        <v>23</v>
      </c>
      <c r="F66" s="32">
        <v>9</v>
      </c>
      <c r="G66" s="32">
        <v>18</v>
      </c>
      <c r="H66" s="32">
        <v>38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1:40" s="8" customFormat="1" ht="15.95" customHeight="1" x14ac:dyDescent="0.3">
      <c r="A67" s="30" t="s">
        <v>34</v>
      </c>
      <c r="B67" s="32">
        <v>148</v>
      </c>
      <c r="C67" s="32">
        <v>94</v>
      </c>
      <c r="D67" s="36">
        <v>119</v>
      </c>
      <c r="E67" s="32">
        <v>47</v>
      </c>
      <c r="F67" s="32">
        <v>25</v>
      </c>
      <c r="G67" s="32">
        <v>36</v>
      </c>
      <c r="H67" s="32">
        <v>65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1:40" s="8" customFormat="1" ht="15.95" customHeight="1" x14ac:dyDescent="0.3">
      <c r="A68" s="29" t="s">
        <v>102</v>
      </c>
      <c r="B68" s="31">
        <v>90</v>
      </c>
      <c r="C68" s="31">
        <v>52</v>
      </c>
      <c r="D68" s="35">
        <v>61</v>
      </c>
      <c r="E68" s="31">
        <v>10</v>
      </c>
      <c r="F68" s="31">
        <v>5</v>
      </c>
      <c r="G68" s="31">
        <v>35</v>
      </c>
      <c r="H68" s="31">
        <v>30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1:40" s="8" customFormat="1" ht="15.95" customHeight="1" x14ac:dyDescent="0.3">
      <c r="A69" s="29" t="s">
        <v>50</v>
      </c>
      <c r="B69" s="31">
        <f>B70+B71</f>
        <v>288</v>
      </c>
      <c r="C69" s="31">
        <f t="shared" ref="C69:H69" si="21">C70+C71</f>
        <v>184</v>
      </c>
      <c r="D69" s="31">
        <f t="shared" si="21"/>
        <v>214</v>
      </c>
      <c r="E69" s="31">
        <f t="shared" si="21"/>
        <v>80</v>
      </c>
      <c r="F69" s="31">
        <f t="shared" si="21"/>
        <v>41</v>
      </c>
      <c r="G69" s="31">
        <f t="shared" si="21"/>
        <v>75</v>
      </c>
      <c r="H69" s="31">
        <f t="shared" si="21"/>
        <v>102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  <row r="70" spans="1:40" s="8" customFormat="1" ht="15.95" customHeight="1" x14ac:dyDescent="0.3">
      <c r="A70" s="30" t="s">
        <v>33</v>
      </c>
      <c r="B70" s="32">
        <v>173</v>
      </c>
      <c r="C70" s="32">
        <v>113</v>
      </c>
      <c r="D70" s="36">
        <v>126</v>
      </c>
      <c r="E70" s="32">
        <v>53</v>
      </c>
      <c r="F70" s="32">
        <v>27</v>
      </c>
      <c r="G70" s="32">
        <v>41</v>
      </c>
      <c r="H70" s="32">
        <v>55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1:40" s="8" customFormat="1" ht="15.95" customHeight="1" x14ac:dyDescent="0.3">
      <c r="A71" s="30" t="s">
        <v>34</v>
      </c>
      <c r="B71" s="32">
        <v>115</v>
      </c>
      <c r="C71" s="32">
        <v>71</v>
      </c>
      <c r="D71" s="36">
        <v>88</v>
      </c>
      <c r="E71" s="32">
        <v>27</v>
      </c>
      <c r="F71" s="32">
        <v>14</v>
      </c>
      <c r="G71" s="32">
        <v>34</v>
      </c>
      <c r="H71" s="32">
        <v>47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1:40" s="8" customFormat="1" ht="15.95" customHeight="1" x14ac:dyDescent="0.3">
      <c r="A72" s="3" t="s">
        <v>9</v>
      </c>
      <c r="B72" s="4">
        <f>B73+B74+B77+B78+B79+B82+B85+B88+B91</f>
        <v>1540</v>
      </c>
      <c r="C72" s="4">
        <f t="shared" ref="C72:H72" si="22">C73+C74+C77+C78+C79+C82+C85+C88+C91</f>
        <v>912</v>
      </c>
      <c r="D72" s="4">
        <f t="shared" si="22"/>
        <v>1345</v>
      </c>
      <c r="E72" s="4">
        <f t="shared" si="22"/>
        <v>362</v>
      </c>
      <c r="F72" s="4">
        <f t="shared" si="22"/>
        <v>184</v>
      </c>
      <c r="G72" s="4">
        <f t="shared" si="22"/>
        <v>462</v>
      </c>
      <c r="H72" s="4">
        <f t="shared" si="22"/>
        <v>912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1:40" s="8" customFormat="1" ht="15.95" customHeight="1" x14ac:dyDescent="0.3">
      <c r="A73" s="29" t="s">
        <v>103</v>
      </c>
      <c r="B73" s="31">
        <v>84</v>
      </c>
      <c r="C73" s="31">
        <v>55</v>
      </c>
      <c r="D73" s="37">
        <v>65</v>
      </c>
      <c r="E73" s="28">
        <v>21</v>
      </c>
      <c r="F73" s="28">
        <v>12</v>
      </c>
      <c r="G73" s="28">
        <v>18</v>
      </c>
      <c r="H73" s="28">
        <v>33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</row>
    <row r="74" spans="1:40" s="8" customFormat="1" ht="15.95" customHeight="1" x14ac:dyDescent="0.3">
      <c r="A74" s="29" t="s">
        <v>51</v>
      </c>
      <c r="B74" s="31">
        <f>B75+B76</f>
        <v>276</v>
      </c>
      <c r="C74" s="31">
        <f t="shared" ref="C74:H74" si="23">C75+C76</f>
        <v>168</v>
      </c>
      <c r="D74" s="31">
        <f t="shared" si="23"/>
        <v>218</v>
      </c>
      <c r="E74" s="31">
        <f t="shared" si="23"/>
        <v>79</v>
      </c>
      <c r="F74" s="31">
        <f t="shared" si="23"/>
        <v>36</v>
      </c>
      <c r="G74" s="31">
        <f t="shared" si="23"/>
        <v>67</v>
      </c>
      <c r="H74" s="31">
        <f t="shared" si="23"/>
        <v>97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</row>
    <row r="75" spans="1:40" s="8" customFormat="1" ht="15.95" customHeight="1" x14ac:dyDescent="0.3">
      <c r="A75" s="30" t="s">
        <v>33</v>
      </c>
      <c r="B75" s="32">
        <v>173</v>
      </c>
      <c r="C75" s="32">
        <v>104</v>
      </c>
      <c r="D75" s="36">
        <v>129</v>
      </c>
      <c r="E75" s="32">
        <v>45</v>
      </c>
      <c r="F75" s="32">
        <v>23</v>
      </c>
      <c r="G75" s="32">
        <v>36</v>
      </c>
      <c r="H75" s="32">
        <v>51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</row>
    <row r="76" spans="1:40" s="8" customFormat="1" ht="15.95" customHeight="1" x14ac:dyDescent="0.3">
      <c r="A76" s="30" t="s">
        <v>34</v>
      </c>
      <c r="B76" s="32">
        <v>103</v>
      </c>
      <c r="C76" s="32">
        <v>64</v>
      </c>
      <c r="D76" s="36">
        <v>89</v>
      </c>
      <c r="E76" s="32">
        <v>34</v>
      </c>
      <c r="F76" s="32">
        <v>13</v>
      </c>
      <c r="G76" s="32">
        <v>31</v>
      </c>
      <c r="H76" s="32">
        <v>46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</row>
    <row r="77" spans="1:40" s="8" customFormat="1" ht="15.95" customHeight="1" x14ac:dyDescent="0.3">
      <c r="A77" s="29" t="s">
        <v>104</v>
      </c>
      <c r="B77" s="31">
        <v>30</v>
      </c>
      <c r="C77" s="31">
        <v>13</v>
      </c>
      <c r="D77" s="37">
        <v>24</v>
      </c>
      <c r="E77" s="28">
        <v>11</v>
      </c>
      <c r="F77" s="28">
        <v>6</v>
      </c>
      <c r="G77" s="28">
        <v>4</v>
      </c>
      <c r="H77" s="28">
        <v>12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</row>
    <row r="78" spans="1:40" s="8" customFormat="1" ht="15.95" customHeight="1" x14ac:dyDescent="0.3">
      <c r="A78" s="29" t="s">
        <v>105</v>
      </c>
      <c r="B78" s="31">
        <v>85</v>
      </c>
      <c r="C78" s="31">
        <v>54</v>
      </c>
      <c r="D78" s="37">
        <v>74</v>
      </c>
      <c r="E78" s="28">
        <v>23</v>
      </c>
      <c r="F78" s="28">
        <v>10</v>
      </c>
      <c r="G78" s="28">
        <v>24</v>
      </c>
      <c r="H78" s="28">
        <v>53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</row>
    <row r="79" spans="1:40" s="8" customFormat="1" ht="15.95" customHeight="1" x14ac:dyDescent="0.3">
      <c r="A79" s="29" t="s">
        <v>52</v>
      </c>
      <c r="B79" s="31">
        <f>B80+B81</f>
        <v>135</v>
      </c>
      <c r="C79" s="31">
        <f t="shared" ref="C79:H79" si="24">C80+C81</f>
        <v>63</v>
      </c>
      <c r="D79" s="31">
        <f t="shared" si="24"/>
        <v>120</v>
      </c>
      <c r="E79" s="31">
        <f t="shared" si="24"/>
        <v>25</v>
      </c>
      <c r="F79" s="31">
        <f t="shared" si="24"/>
        <v>13</v>
      </c>
      <c r="G79" s="31">
        <f t="shared" si="24"/>
        <v>58</v>
      </c>
      <c r="H79" s="31">
        <f t="shared" si="24"/>
        <v>95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</row>
    <row r="80" spans="1:40" s="8" customFormat="1" ht="15.95" customHeight="1" x14ac:dyDescent="0.3">
      <c r="A80" s="30" t="s">
        <v>33</v>
      </c>
      <c r="B80" s="32">
        <v>40</v>
      </c>
      <c r="C80" s="32">
        <v>15</v>
      </c>
      <c r="D80" s="36">
        <v>29</v>
      </c>
      <c r="E80" s="32">
        <v>8</v>
      </c>
      <c r="F80" s="32">
        <v>6</v>
      </c>
      <c r="G80" s="32">
        <v>14</v>
      </c>
      <c r="H80" s="32">
        <v>25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</row>
    <row r="81" spans="1:40" s="8" customFormat="1" ht="15.95" customHeight="1" x14ac:dyDescent="0.3">
      <c r="A81" s="30" t="s">
        <v>34</v>
      </c>
      <c r="B81" s="32">
        <v>95</v>
      </c>
      <c r="C81" s="32">
        <v>48</v>
      </c>
      <c r="D81" s="36">
        <v>91</v>
      </c>
      <c r="E81" s="32">
        <v>17</v>
      </c>
      <c r="F81" s="32">
        <v>7</v>
      </c>
      <c r="G81" s="32">
        <v>44</v>
      </c>
      <c r="H81" s="32">
        <v>70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</row>
    <row r="82" spans="1:40" s="8" customFormat="1" ht="15.95" customHeight="1" x14ac:dyDescent="0.3">
      <c r="A82" s="29" t="s">
        <v>53</v>
      </c>
      <c r="B82" s="31">
        <f>B83+B84</f>
        <v>444</v>
      </c>
      <c r="C82" s="31">
        <f t="shared" ref="C82:H82" si="25">C83+C84</f>
        <v>281</v>
      </c>
      <c r="D82" s="31">
        <f t="shared" si="25"/>
        <v>398</v>
      </c>
      <c r="E82" s="31">
        <f t="shared" si="25"/>
        <v>102</v>
      </c>
      <c r="F82" s="31">
        <f t="shared" si="25"/>
        <v>56</v>
      </c>
      <c r="G82" s="31">
        <f t="shared" si="25"/>
        <v>133</v>
      </c>
      <c r="H82" s="31">
        <f t="shared" si="25"/>
        <v>300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</row>
    <row r="83" spans="1:40" s="8" customFormat="1" ht="15.95" customHeight="1" x14ac:dyDescent="0.3">
      <c r="A83" s="30" t="s">
        <v>33</v>
      </c>
      <c r="B83" s="32">
        <v>171</v>
      </c>
      <c r="C83" s="32">
        <v>99</v>
      </c>
      <c r="D83" s="36">
        <v>150</v>
      </c>
      <c r="E83" s="32">
        <v>41</v>
      </c>
      <c r="F83" s="32">
        <v>23</v>
      </c>
      <c r="G83" s="32">
        <v>48</v>
      </c>
      <c r="H83" s="32">
        <v>105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</row>
    <row r="84" spans="1:40" s="8" customFormat="1" ht="15.95" customHeight="1" x14ac:dyDescent="0.3">
      <c r="A84" s="30" t="s">
        <v>34</v>
      </c>
      <c r="B84" s="32">
        <v>273</v>
      </c>
      <c r="C84" s="32">
        <v>182</v>
      </c>
      <c r="D84" s="36">
        <v>248</v>
      </c>
      <c r="E84" s="32">
        <v>61</v>
      </c>
      <c r="F84" s="32">
        <v>33</v>
      </c>
      <c r="G84" s="32">
        <v>85</v>
      </c>
      <c r="H84" s="32">
        <v>195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</row>
    <row r="85" spans="1:40" s="8" customFormat="1" ht="15.95" customHeight="1" x14ac:dyDescent="0.3">
      <c r="A85" s="29" t="s">
        <v>54</v>
      </c>
      <c r="B85" s="31">
        <f>B86+B87</f>
        <v>204</v>
      </c>
      <c r="C85" s="31">
        <f t="shared" ref="C85:H85" si="26">C86+C87</f>
        <v>124</v>
      </c>
      <c r="D85" s="31">
        <f t="shared" si="26"/>
        <v>188</v>
      </c>
      <c r="E85" s="31">
        <f t="shared" si="26"/>
        <v>45</v>
      </c>
      <c r="F85" s="31">
        <f t="shared" si="26"/>
        <v>23</v>
      </c>
      <c r="G85" s="31">
        <f t="shared" si="26"/>
        <v>72</v>
      </c>
      <c r="H85" s="31">
        <f t="shared" si="26"/>
        <v>128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</row>
    <row r="86" spans="1:40" s="8" customFormat="1" ht="15.95" customHeight="1" x14ac:dyDescent="0.3">
      <c r="A86" s="30" t="s">
        <v>33</v>
      </c>
      <c r="B86" s="32">
        <v>80</v>
      </c>
      <c r="C86" s="32">
        <v>40</v>
      </c>
      <c r="D86" s="36">
        <v>71</v>
      </c>
      <c r="E86" s="32">
        <v>12</v>
      </c>
      <c r="F86" s="32">
        <v>6</v>
      </c>
      <c r="G86" s="32">
        <v>31</v>
      </c>
      <c r="H86" s="32">
        <v>49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</row>
    <row r="87" spans="1:40" s="8" customFormat="1" ht="15.95" customHeight="1" x14ac:dyDescent="0.3">
      <c r="A87" s="30" t="s">
        <v>34</v>
      </c>
      <c r="B87" s="32">
        <v>124</v>
      </c>
      <c r="C87" s="32">
        <v>84</v>
      </c>
      <c r="D87" s="36">
        <v>117</v>
      </c>
      <c r="E87" s="32">
        <v>33</v>
      </c>
      <c r="F87" s="32">
        <v>17</v>
      </c>
      <c r="G87" s="32">
        <v>41</v>
      </c>
      <c r="H87" s="32">
        <v>79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</row>
    <row r="88" spans="1:40" s="8" customFormat="1" ht="15.95" customHeight="1" x14ac:dyDescent="0.3">
      <c r="A88" s="29" t="s">
        <v>55</v>
      </c>
      <c r="B88" s="31">
        <f>B89+B90</f>
        <v>126</v>
      </c>
      <c r="C88" s="31">
        <f t="shared" ref="C88:H88" si="27">C89+C90</f>
        <v>63</v>
      </c>
      <c r="D88" s="31">
        <f t="shared" si="27"/>
        <v>109</v>
      </c>
      <c r="E88" s="31">
        <f t="shared" si="27"/>
        <v>26</v>
      </c>
      <c r="F88" s="31">
        <f t="shared" si="27"/>
        <v>14</v>
      </c>
      <c r="G88" s="31">
        <f t="shared" si="27"/>
        <v>33</v>
      </c>
      <c r="H88" s="31">
        <f t="shared" si="27"/>
        <v>81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</row>
    <row r="89" spans="1:40" s="8" customFormat="1" ht="15.95" customHeight="1" x14ac:dyDescent="0.3">
      <c r="A89" s="30" t="s">
        <v>33</v>
      </c>
      <c r="B89" s="32">
        <v>36</v>
      </c>
      <c r="C89" s="32">
        <v>16</v>
      </c>
      <c r="D89" s="36">
        <v>32</v>
      </c>
      <c r="E89" s="32">
        <v>4</v>
      </c>
      <c r="F89" s="32">
        <v>2</v>
      </c>
      <c r="G89" s="32">
        <v>12</v>
      </c>
      <c r="H89" s="32">
        <v>24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</row>
    <row r="90" spans="1:40" s="8" customFormat="1" ht="15.95" customHeight="1" x14ac:dyDescent="0.3">
      <c r="A90" s="30" t="s">
        <v>34</v>
      </c>
      <c r="B90" s="32">
        <v>90</v>
      </c>
      <c r="C90" s="32">
        <v>47</v>
      </c>
      <c r="D90" s="36">
        <v>77</v>
      </c>
      <c r="E90" s="32">
        <v>22</v>
      </c>
      <c r="F90" s="32">
        <v>12</v>
      </c>
      <c r="G90" s="32">
        <v>21</v>
      </c>
      <c r="H90" s="32">
        <v>57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</row>
    <row r="91" spans="1:40" s="8" customFormat="1" ht="15.95" customHeight="1" x14ac:dyDescent="0.3">
      <c r="A91" s="29" t="s">
        <v>56</v>
      </c>
      <c r="B91" s="31">
        <f>B92+B93</f>
        <v>156</v>
      </c>
      <c r="C91" s="31">
        <f t="shared" ref="C91:H91" si="28">C92+C93</f>
        <v>91</v>
      </c>
      <c r="D91" s="31">
        <f t="shared" si="28"/>
        <v>149</v>
      </c>
      <c r="E91" s="31">
        <f t="shared" si="28"/>
        <v>30</v>
      </c>
      <c r="F91" s="31">
        <f t="shared" si="28"/>
        <v>14</v>
      </c>
      <c r="G91" s="31">
        <f t="shared" si="28"/>
        <v>53</v>
      </c>
      <c r="H91" s="31">
        <f t="shared" si="28"/>
        <v>113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</row>
    <row r="92" spans="1:40" s="8" customFormat="1" ht="15.95" customHeight="1" x14ac:dyDescent="0.3">
      <c r="A92" s="30" t="s">
        <v>33</v>
      </c>
      <c r="B92" s="32">
        <v>48</v>
      </c>
      <c r="C92" s="32">
        <v>24</v>
      </c>
      <c r="D92" s="36">
        <v>46</v>
      </c>
      <c r="E92" s="32">
        <v>9</v>
      </c>
      <c r="F92" s="32">
        <v>3</v>
      </c>
      <c r="G92" s="32">
        <v>16</v>
      </c>
      <c r="H92" s="32">
        <v>34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</row>
    <row r="93" spans="1:40" s="8" customFormat="1" ht="15.95" customHeight="1" x14ac:dyDescent="0.3">
      <c r="A93" s="30" t="s">
        <v>34</v>
      </c>
      <c r="B93" s="32">
        <v>108</v>
      </c>
      <c r="C93" s="32">
        <v>67</v>
      </c>
      <c r="D93" s="36">
        <v>103</v>
      </c>
      <c r="E93" s="32">
        <v>21</v>
      </c>
      <c r="F93" s="32">
        <v>11</v>
      </c>
      <c r="G93" s="32">
        <v>37</v>
      </c>
      <c r="H93" s="32">
        <v>79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</row>
    <row r="94" spans="1:40" s="8" customFormat="1" ht="15.95" customHeight="1" x14ac:dyDescent="0.3">
      <c r="A94" s="3" t="s">
        <v>10</v>
      </c>
      <c r="B94" s="4">
        <f>B95+B98+B101+B104+B105+B108</f>
        <v>1780</v>
      </c>
      <c r="C94" s="4">
        <f t="shared" ref="C94:H94" si="29">C95+C98+C101+C104+C105+C108</f>
        <v>975</v>
      </c>
      <c r="D94" s="4">
        <f t="shared" si="29"/>
        <v>1476</v>
      </c>
      <c r="E94" s="4">
        <f t="shared" si="29"/>
        <v>368</v>
      </c>
      <c r="F94" s="4">
        <f t="shared" si="29"/>
        <v>192</v>
      </c>
      <c r="G94" s="4">
        <f t="shared" si="29"/>
        <v>478</v>
      </c>
      <c r="H94" s="4">
        <f t="shared" si="29"/>
        <v>1029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</row>
    <row r="95" spans="1:40" s="8" customFormat="1" ht="15.95" customHeight="1" x14ac:dyDescent="0.3">
      <c r="A95" s="29" t="s">
        <v>57</v>
      </c>
      <c r="B95" s="31">
        <f>B96+B97</f>
        <v>173</v>
      </c>
      <c r="C95" s="31">
        <f t="shared" ref="C95:H95" si="30">C96+C97</f>
        <v>81</v>
      </c>
      <c r="D95" s="31">
        <f t="shared" si="30"/>
        <v>140</v>
      </c>
      <c r="E95" s="31">
        <f t="shared" si="30"/>
        <v>27</v>
      </c>
      <c r="F95" s="31">
        <f t="shared" si="30"/>
        <v>12</v>
      </c>
      <c r="G95" s="31">
        <f t="shared" si="30"/>
        <v>64</v>
      </c>
      <c r="H95" s="31">
        <f t="shared" si="30"/>
        <v>94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</row>
    <row r="96" spans="1:40" s="8" customFormat="1" ht="15.95" customHeight="1" x14ac:dyDescent="0.3">
      <c r="A96" s="30" t="s">
        <v>33</v>
      </c>
      <c r="B96" s="32">
        <v>94</v>
      </c>
      <c r="C96" s="32">
        <v>40</v>
      </c>
      <c r="D96" s="36">
        <v>77</v>
      </c>
      <c r="E96" s="32">
        <v>15</v>
      </c>
      <c r="F96" s="32">
        <v>8</v>
      </c>
      <c r="G96" s="32">
        <v>37</v>
      </c>
      <c r="H96" s="32">
        <v>49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</row>
    <row r="97" spans="1:40" s="8" customFormat="1" ht="15.95" customHeight="1" x14ac:dyDescent="0.3">
      <c r="A97" s="30" t="s">
        <v>34</v>
      </c>
      <c r="B97" s="32">
        <v>79</v>
      </c>
      <c r="C97" s="32">
        <v>41</v>
      </c>
      <c r="D97" s="36">
        <v>63</v>
      </c>
      <c r="E97" s="32">
        <v>12</v>
      </c>
      <c r="F97" s="32">
        <v>4</v>
      </c>
      <c r="G97" s="32">
        <v>27</v>
      </c>
      <c r="H97" s="32">
        <v>45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</row>
    <row r="98" spans="1:40" s="8" customFormat="1" ht="15.95" customHeight="1" x14ac:dyDescent="0.3">
      <c r="A98" s="29" t="s">
        <v>58</v>
      </c>
      <c r="B98" s="31">
        <f>B99+B100</f>
        <v>247</v>
      </c>
      <c r="C98" s="31">
        <f t="shared" ref="C98:H98" si="31">C99+C100</f>
        <v>130</v>
      </c>
      <c r="D98" s="31">
        <f t="shared" si="31"/>
        <v>207</v>
      </c>
      <c r="E98" s="31">
        <f t="shared" si="31"/>
        <v>55</v>
      </c>
      <c r="F98" s="31">
        <f t="shared" si="31"/>
        <v>24</v>
      </c>
      <c r="G98" s="31">
        <f t="shared" si="31"/>
        <v>46</v>
      </c>
      <c r="H98" s="31">
        <f t="shared" si="31"/>
        <v>143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s="8" customFormat="1" ht="15.95" customHeight="1" x14ac:dyDescent="0.3">
      <c r="A99" s="30" t="s">
        <v>33</v>
      </c>
      <c r="B99" s="32">
        <v>84</v>
      </c>
      <c r="C99" s="32">
        <v>38</v>
      </c>
      <c r="D99" s="36">
        <v>67</v>
      </c>
      <c r="E99" s="32">
        <v>19</v>
      </c>
      <c r="F99" s="32">
        <v>6</v>
      </c>
      <c r="G99" s="32">
        <v>14</v>
      </c>
      <c r="H99" s="32">
        <v>44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s="8" customFormat="1" ht="15.95" customHeight="1" x14ac:dyDescent="0.3">
      <c r="A100" s="30" t="s">
        <v>34</v>
      </c>
      <c r="B100" s="32">
        <v>163</v>
      </c>
      <c r="C100" s="32">
        <v>92</v>
      </c>
      <c r="D100" s="36">
        <v>140</v>
      </c>
      <c r="E100" s="32">
        <v>36</v>
      </c>
      <c r="F100" s="32">
        <v>18</v>
      </c>
      <c r="G100" s="32">
        <v>32</v>
      </c>
      <c r="H100" s="32">
        <v>99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s="8" customFormat="1" ht="15.95" customHeight="1" x14ac:dyDescent="0.3">
      <c r="A101" s="29" t="s">
        <v>59</v>
      </c>
      <c r="B101" s="31">
        <f>B102+B103</f>
        <v>543</v>
      </c>
      <c r="C101" s="31">
        <f t="shared" ref="C101:H101" si="32">C102+C103</f>
        <v>286</v>
      </c>
      <c r="D101" s="31">
        <f t="shared" si="32"/>
        <v>438</v>
      </c>
      <c r="E101" s="31">
        <f t="shared" si="32"/>
        <v>124</v>
      </c>
      <c r="F101" s="31">
        <f t="shared" si="32"/>
        <v>72</v>
      </c>
      <c r="G101" s="31">
        <f t="shared" si="32"/>
        <v>141</v>
      </c>
      <c r="H101" s="31">
        <f t="shared" si="32"/>
        <v>275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s="8" customFormat="1" ht="15.95" customHeight="1" x14ac:dyDescent="0.3">
      <c r="A102" s="30" t="s">
        <v>33</v>
      </c>
      <c r="B102" s="32">
        <v>304</v>
      </c>
      <c r="C102" s="32">
        <v>159</v>
      </c>
      <c r="D102" s="36">
        <v>238</v>
      </c>
      <c r="E102" s="32">
        <v>64</v>
      </c>
      <c r="F102" s="32">
        <v>34</v>
      </c>
      <c r="G102" s="32">
        <v>80</v>
      </c>
      <c r="H102" s="32">
        <v>143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s="8" customFormat="1" ht="15.95" customHeight="1" x14ac:dyDescent="0.3">
      <c r="A103" s="30" t="s">
        <v>34</v>
      </c>
      <c r="B103" s="32">
        <v>239</v>
      </c>
      <c r="C103" s="32">
        <v>127</v>
      </c>
      <c r="D103" s="36">
        <v>200</v>
      </c>
      <c r="E103" s="32">
        <v>60</v>
      </c>
      <c r="F103" s="32">
        <v>38</v>
      </c>
      <c r="G103" s="32">
        <v>61</v>
      </c>
      <c r="H103" s="32">
        <v>132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s="8" customFormat="1" ht="15.95" customHeight="1" x14ac:dyDescent="0.3">
      <c r="A104" s="29" t="s">
        <v>106</v>
      </c>
      <c r="B104" s="31">
        <v>228</v>
      </c>
      <c r="C104" s="31">
        <v>141</v>
      </c>
      <c r="D104" s="37">
        <v>191</v>
      </c>
      <c r="E104" s="28">
        <v>56</v>
      </c>
      <c r="F104" s="28">
        <v>31</v>
      </c>
      <c r="G104" s="28">
        <v>50</v>
      </c>
      <c r="H104" s="28">
        <v>138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s="8" customFormat="1" ht="15.95" customHeight="1" x14ac:dyDescent="0.3">
      <c r="A105" s="29" t="s">
        <v>60</v>
      </c>
      <c r="B105" s="31">
        <f>B106+B107</f>
        <v>146</v>
      </c>
      <c r="C105" s="31">
        <f t="shared" ref="C105:H105" si="33">C106+C107</f>
        <v>82</v>
      </c>
      <c r="D105" s="31">
        <f t="shared" si="33"/>
        <v>115</v>
      </c>
      <c r="E105" s="31">
        <f t="shared" si="33"/>
        <v>17</v>
      </c>
      <c r="F105" s="31">
        <f t="shared" si="33"/>
        <v>10</v>
      </c>
      <c r="G105" s="31">
        <f t="shared" si="33"/>
        <v>50</v>
      </c>
      <c r="H105" s="31">
        <f t="shared" si="33"/>
        <v>84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s="8" customFormat="1" ht="15.95" customHeight="1" x14ac:dyDescent="0.3">
      <c r="A106" s="30" t="s">
        <v>33</v>
      </c>
      <c r="B106" s="32">
        <v>121</v>
      </c>
      <c r="C106" s="32">
        <v>65</v>
      </c>
      <c r="D106" s="36">
        <v>95</v>
      </c>
      <c r="E106" s="32">
        <v>15</v>
      </c>
      <c r="F106" s="32">
        <v>10</v>
      </c>
      <c r="G106" s="32">
        <v>41</v>
      </c>
      <c r="H106" s="32">
        <v>69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s="8" customFormat="1" ht="15.95" customHeight="1" x14ac:dyDescent="0.3">
      <c r="A107" s="30" t="s">
        <v>34</v>
      </c>
      <c r="B107" s="32">
        <v>25</v>
      </c>
      <c r="C107" s="32">
        <v>17</v>
      </c>
      <c r="D107" s="36">
        <v>20</v>
      </c>
      <c r="E107" s="32">
        <v>2</v>
      </c>
      <c r="F107" s="32">
        <v>0</v>
      </c>
      <c r="G107" s="32">
        <v>9</v>
      </c>
      <c r="H107" s="32">
        <v>15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:40" s="8" customFormat="1" ht="15.95" customHeight="1" x14ac:dyDescent="0.3">
      <c r="A108" s="29" t="s">
        <v>61</v>
      </c>
      <c r="B108" s="31">
        <f>B109+B110</f>
        <v>443</v>
      </c>
      <c r="C108" s="31">
        <f t="shared" ref="C108:H108" si="34">C109+C110</f>
        <v>255</v>
      </c>
      <c r="D108" s="31">
        <f t="shared" si="34"/>
        <v>385</v>
      </c>
      <c r="E108" s="31">
        <f t="shared" si="34"/>
        <v>89</v>
      </c>
      <c r="F108" s="31">
        <f t="shared" si="34"/>
        <v>43</v>
      </c>
      <c r="G108" s="31">
        <f t="shared" si="34"/>
        <v>127</v>
      </c>
      <c r="H108" s="31">
        <f t="shared" si="34"/>
        <v>295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s="8" customFormat="1" ht="15.95" customHeight="1" x14ac:dyDescent="0.3">
      <c r="A109" s="30" t="s">
        <v>33</v>
      </c>
      <c r="B109" s="32">
        <v>141</v>
      </c>
      <c r="C109" s="32">
        <v>88</v>
      </c>
      <c r="D109" s="36">
        <v>118</v>
      </c>
      <c r="E109" s="32">
        <v>27</v>
      </c>
      <c r="F109" s="32">
        <v>12</v>
      </c>
      <c r="G109" s="32">
        <v>35</v>
      </c>
      <c r="H109" s="32">
        <v>91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s="8" customFormat="1" ht="15.95" customHeight="1" x14ac:dyDescent="0.3">
      <c r="A110" s="30" t="s">
        <v>34</v>
      </c>
      <c r="B110" s="32">
        <v>302</v>
      </c>
      <c r="C110" s="32">
        <v>167</v>
      </c>
      <c r="D110" s="36">
        <v>267</v>
      </c>
      <c r="E110" s="32">
        <v>62</v>
      </c>
      <c r="F110" s="32">
        <v>31</v>
      </c>
      <c r="G110" s="32">
        <v>92</v>
      </c>
      <c r="H110" s="32">
        <v>204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s="8" customFormat="1" ht="15.95" customHeight="1" x14ac:dyDescent="0.3">
      <c r="A111" s="3" t="s">
        <v>11</v>
      </c>
      <c r="B111" s="4">
        <f>B112+B113+B116+B117+B118+B119+B120</f>
        <v>539</v>
      </c>
      <c r="C111" s="4">
        <f t="shared" ref="C111:H111" si="35">C112+C113+C116+C117+C118+C119+C120</f>
        <v>269</v>
      </c>
      <c r="D111" s="4">
        <f t="shared" si="35"/>
        <v>388</v>
      </c>
      <c r="E111" s="4">
        <f t="shared" si="35"/>
        <v>130</v>
      </c>
      <c r="F111" s="4">
        <f t="shared" si="35"/>
        <v>76</v>
      </c>
      <c r="G111" s="4">
        <f t="shared" si="35"/>
        <v>159</v>
      </c>
      <c r="H111" s="4">
        <f t="shared" si="35"/>
        <v>89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s="8" customFormat="1" ht="15.95" customHeight="1" x14ac:dyDescent="0.3">
      <c r="A112" s="29" t="s">
        <v>107</v>
      </c>
      <c r="B112" s="31">
        <v>42</v>
      </c>
      <c r="C112" s="31">
        <v>25</v>
      </c>
      <c r="D112" s="37">
        <v>33</v>
      </c>
      <c r="E112" s="28">
        <v>17</v>
      </c>
      <c r="F112" s="28">
        <v>11</v>
      </c>
      <c r="G112" s="28">
        <v>8</v>
      </c>
      <c r="H112" s="28">
        <v>6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s="8" customFormat="1" ht="15.95" customHeight="1" x14ac:dyDescent="0.3">
      <c r="A113" s="29" t="s">
        <v>62</v>
      </c>
      <c r="B113" s="31">
        <f>B114+B115</f>
        <v>40</v>
      </c>
      <c r="C113" s="31">
        <f t="shared" ref="C113:H113" si="36">C114+C115</f>
        <v>26</v>
      </c>
      <c r="D113" s="31">
        <f t="shared" si="36"/>
        <v>34</v>
      </c>
      <c r="E113" s="31">
        <f t="shared" si="36"/>
        <v>14</v>
      </c>
      <c r="F113" s="31">
        <f t="shared" si="36"/>
        <v>10</v>
      </c>
      <c r="G113" s="31">
        <f t="shared" si="36"/>
        <v>10</v>
      </c>
      <c r="H113" s="31">
        <f t="shared" si="36"/>
        <v>8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s="8" customFormat="1" ht="15.95" customHeight="1" x14ac:dyDescent="0.3">
      <c r="A114" s="30" t="s">
        <v>33</v>
      </c>
      <c r="B114" s="32">
        <v>17</v>
      </c>
      <c r="C114" s="32">
        <v>13</v>
      </c>
      <c r="D114" s="36">
        <v>14</v>
      </c>
      <c r="E114" s="32">
        <v>6</v>
      </c>
      <c r="F114" s="32">
        <v>5</v>
      </c>
      <c r="G114" s="32">
        <v>3</v>
      </c>
      <c r="H114" s="32">
        <v>2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s="8" customFormat="1" ht="15.95" customHeight="1" x14ac:dyDescent="0.3">
      <c r="A115" s="30" t="s">
        <v>34</v>
      </c>
      <c r="B115" s="32">
        <v>23</v>
      </c>
      <c r="C115" s="32">
        <v>13</v>
      </c>
      <c r="D115" s="36">
        <v>20</v>
      </c>
      <c r="E115" s="32">
        <v>8</v>
      </c>
      <c r="F115" s="32">
        <v>5</v>
      </c>
      <c r="G115" s="32">
        <v>7</v>
      </c>
      <c r="H115" s="32">
        <v>6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s="8" customFormat="1" ht="15.95" customHeight="1" x14ac:dyDescent="0.3">
      <c r="A116" s="28" t="s">
        <v>108</v>
      </c>
      <c r="B116" s="31">
        <v>281</v>
      </c>
      <c r="C116" s="31">
        <v>124</v>
      </c>
      <c r="D116" s="37">
        <v>197</v>
      </c>
      <c r="E116" s="28">
        <v>52</v>
      </c>
      <c r="F116" s="28">
        <v>27</v>
      </c>
      <c r="G116" s="28">
        <v>94</v>
      </c>
      <c r="H116" s="28">
        <v>48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s="8" customFormat="1" ht="15.95" customHeight="1" x14ac:dyDescent="0.3">
      <c r="A117" s="28" t="s">
        <v>109</v>
      </c>
      <c r="B117" s="31">
        <v>84</v>
      </c>
      <c r="C117" s="31">
        <v>38</v>
      </c>
      <c r="D117" s="37">
        <v>60</v>
      </c>
      <c r="E117" s="28">
        <v>21</v>
      </c>
      <c r="F117" s="28">
        <v>12</v>
      </c>
      <c r="G117" s="28">
        <v>23</v>
      </c>
      <c r="H117" s="28">
        <v>10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s="8" customFormat="1" ht="15.95" customHeight="1" x14ac:dyDescent="0.3">
      <c r="A118" s="28" t="s">
        <v>110</v>
      </c>
      <c r="B118" s="31">
        <v>35</v>
      </c>
      <c r="C118" s="31">
        <v>23</v>
      </c>
      <c r="D118" s="37">
        <v>24</v>
      </c>
      <c r="E118" s="28">
        <v>7</v>
      </c>
      <c r="F118" s="28">
        <v>5</v>
      </c>
      <c r="G118" s="28">
        <v>11</v>
      </c>
      <c r="H118" s="28">
        <v>8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s="8" customFormat="1" ht="15.95" customHeight="1" x14ac:dyDescent="0.3">
      <c r="A119" s="28" t="s">
        <v>111</v>
      </c>
      <c r="B119" s="31">
        <v>32</v>
      </c>
      <c r="C119" s="31">
        <v>18</v>
      </c>
      <c r="D119" s="37">
        <v>24</v>
      </c>
      <c r="E119" s="28">
        <v>12</v>
      </c>
      <c r="F119" s="28">
        <v>8</v>
      </c>
      <c r="G119" s="28">
        <v>7</v>
      </c>
      <c r="H119" s="28">
        <v>4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s="8" customFormat="1" ht="15.95" customHeight="1" x14ac:dyDescent="0.3">
      <c r="A120" s="28" t="s">
        <v>112</v>
      </c>
      <c r="B120" s="31">
        <v>25</v>
      </c>
      <c r="C120" s="31">
        <v>15</v>
      </c>
      <c r="D120" s="37">
        <v>16</v>
      </c>
      <c r="E120" s="28">
        <v>7</v>
      </c>
      <c r="F120" s="28">
        <v>3</v>
      </c>
      <c r="G120" s="28">
        <v>6</v>
      </c>
      <c r="H120" s="28">
        <v>5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s="8" customFormat="1" ht="15.95" customHeight="1" x14ac:dyDescent="0.3">
      <c r="A121" s="3" t="s">
        <v>12</v>
      </c>
      <c r="B121" s="4">
        <v>2071</v>
      </c>
      <c r="C121" s="4">
        <v>1020</v>
      </c>
      <c r="D121" s="13">
        <v>1644</v>
      </c>
      <c r="E121" s="13">
        <v>323</v>
      </c>
      <c r="F121" s="13">
        <v>172</v>
      </c>
      <c r="G121" s="13">
        <v>712</v>
      </c>
      <c r="H121" s="13">
        <v>1013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s="8" customFormat="1" ht="15.95" customHeight="1" x14ac:dyDescent="0.3">
      <c r="A122" s="3" t="s">
        <v>13</v>
      </c>
      <c r="B122" s="4">
        <f>B123+B124+B125+B128+B129+B132+B135+B138</f>
        <v>2205</v>
      </c>
      <c r="C122" s="4">
        <f t="shared" ref="C122:H122" si="37">C123+C124+C125+C128+C129+C132+C135+C138</f>
        <v>1253</v>
      </c>
      <c r="D122" s="4">
        <f t="shared" si="37"/>
        <v>1835</v>
      </c>
      <c r="E122" s="4">
        <f t="shared" si="37"/>
        <v>488</v>
      </c>
      <c r="F122" s="4">
        <f t="shared" si="37"/>
        <v>242</v>
      </c>
      <c r="G122" s="4">
        <f t="shared" si="37"/>
        <v>672</v>
      </c>
      <c r="H122" s="4">
        <f t="shared" si="37"/>
        <v>1182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s="8" customFormat="1" ht="15.95" customHeight="1" x14ac:dyDescent="0.3">
      <c r="A123" s="28" t="s">
        <v>113</v>
      </c>
      <c r="B123" s="31">
        <v>239</v>
      </c>
      <c r="C123" s="31">
        <v>133</v>
      </c>
      <c r="D123" s="35">
        <v>186</v>
      </c>
      <c r="E123" s="31">
        <v>51</v>
      </c>
      <c r="F123" s="31">
        <v>25</v>
      </c>
      <c r="G123" s="31">
        <v>73</v>
      </c>
      <c r="H123" s="31">
        <v>104</v>
      </c>
      <c r="I123" s="43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s="8" customFormat="1" ht="15.95" customHeight="1" x14ac:dyDescent="0.3">
      <c r="A124" s="28" t="s">
        <v>114</v>
      </c>
      <c r="B124" s="31">
        <v>158</v>
      </c>
      <c r="C124" s="31">
        <v>90</v>
      </c>
      <c r="D124" s="35">
        <v>127</v>
      </c>
      <c r="E124" s="31">
        <v>37</v>
      </c>
      <c r="F124" s="31">
        <v>18</v>
      </c>
      <c r="G124" s="31">
        <v>54</v>
      </c>
      <c r="H124" s="31">
        <v>80</v>
      </c>
      <c r="I124" s="43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s="8" customFormat="1" ht="15.95" customHeight="1" x14ac:dyDescent="0.3">
      <c r="A125" s="29" t="s">
        <v>63</v>
      </c>
      <c r="B125" s="31">
        <f>B126+B127</f>
        <v>429</v>
      </c>
      <c r="C125" s="31">
        <f t="shared" ref="C125:H125" si="38">C126+C127</f>
        <v>258</v>
      </c>
      <c r="D125" s="31">
        <f t="shared" si="38"/>
        <v>372</v>
      </c>
      <c r="E125" s="31">
        <f t="shared" si="38"/>
        <v>104</v>
      </c>
      <c r="F125" s="31">
        <f t="shared" si="38"/>
        <v>40</v>
      </c>
      <c r="G125" s="31">
        <f t="shared" si="38"/>
        <v>126</v>
      </c>
      <c r="H125" s="31">
        <f t="shared" si="38"/>
        <v>262</v>
      </c>
      <c r="I125" s="43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s="8" customFormat="1" ht="15.95" customHeight="1" x14ac:dyDescent="0.3">
      <c r="A126" s="30" t="s">
        <v>33</v>
      </c>
      <c r="B126" s="32">
        <v>146</v>
      </c>
      <c r="C126" s="32">
        <v>81</v>
      </c>
      <c r="D126" s="36">
        <v>126</v>
      </c>
      <c r="E126" s="32">
        <v>35</v>
      </c>
      <c r="F126" s="32">
        <v>18</v>
      </c>
      <c r="G126" s="32">
        <v>46</v>
      </c>
      <c r="H126" s="32">
        <v>83</v>
      </c>
      <c r="I126" s="43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s="8" customFormat="1" ht="15.95" customHeight="1" x14ac:dyDescent="0.3">
      <c r="A127" s="30" t="s">
        <v>34</v>
      </c>
      <c r="B127" s="32">
        <v>283</v>
      </c>
      <c r="C127" s="32">
        <v>177</v>
      </c>
      <c r="D127" s="36">
        <v>246</v>
      </c>
      <c r="E127" s="32">
        <v>69</v>
      </c>
      <c r="F127" s="32">
        <v>22</v>
      </c>
      <c r="G127" s="32">
        <v>80</v>
      </c>
      <c r="H127" s="32">
        <v>179</v>
      </c>
      <c r="I127" s="43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s="8" customFormat="1" ht="15.95" customHeight="1" x14ac:dyDescent="0.3">
      <c r="A128" s="28" t="s">
        <v>115</v>
      </c>
      <c r="B128" s="31">
        <v>164</v>
      </c>
      <c r="C128" s="31">
        <v>92</v>
      </c>
      <c r="D128" s="35">
        <v>133</v>
      </c>
      <c r="E128" s="31">
        <v>42</v>
      </c>
      <c r="F128" s="31">
        <v>19</v>
      </c>
      <c r="G128" s="31">
        <v>41</v>
      </c>
      <c r="H128" s="31">
        <v>83</v>
      </c>
      <c r="I128" s="43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s="8" customFormat="1" ht="15.95" customHeight="1" x14ac:dyDescent="0.3">
      <c r="A129" s="29" t="s">
        <v>64</v>
      </c>
      <c r="B129" s="31">
        <f>B130+B131</f>
        <v>129</v>
      </c>
      <c r="C129" s="31">
        <f t="shared" ref="C129:H129" si="39">C130+C131</f>
        <v>66</v>
      </c>
      <c r="D129" s="31">
        <f t="shared" si="39"/>
        <v>105</v>
      </c>
      <c r="E129" s="31">
        <f t="shared" si="39"/>
        <v>15</v>
      </c>
      <c r="F129" s="31">
        <f t="shared" si="39"/>
        <v>10</v>
      </c>
      <c r="G129" s="31">
        <f t="shared" si="39"/>
        <v>45</v>
      </c>
      <c r="H129" s="31">
        <f t="shared" si="39"/>
        <v>67</v>
      </c>
      <c r="I129" s="43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s="8" customFormat="1" ht="15.95" customHeight="1" x14ac:dyDescent="0.3">
      <c r="A130" s="30" t="s">
        <v>33</v>
      </c>
      <c r="B130" s="32">
        <v>60</v>
      </c>
      <c r="C130" s="32">
        <v>26</v>
      </c>
      <c r="D130" s="36">
        <v>51</v>
      </c>
      <c r="E130" s="32">
        <v>5</v>
      </c>
      <c r="F130" s="32">
        <v>4</v>
      </c>
      <c r="G130" s="32">
        <v>26</v>
      </c>
      <c r="H130" s="32">
        <v>30</v>
      </c>
      <c r="I130" s="43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40" s="8" customFormat="1" ht="15.95" customHeight="1" x14ac:dyDescent="0.3">
      <c r="A131" s="30" t="s">
        <v>34</v>
      </c>
      <c r="B131" s="32">
        <v>69</v>
      </c>
      <c r="C131" s="32">
        <v>40</v>
      </c>
      <c r="D131" s="36">
        <v>54</v>
      </c>
      <c r="E131" s="32">
        <v>10</v>
      </c>
      <c r="F131" s="32">
        <v>6</v>
      </c>
      <c r="G131" s="32">
        <v>19</v>
      </c>
      <c r="H131" s="32">
        <v>37</v>
      </c>
      <c r="I131" s="43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</row>
    <row r="132" spans="1:40" s="8" customFormat="1" ht="15.95" customHeight="1" x14ac:dyDescent="0.3">
      <c r="A132" s="29" t="s">
        <v>65</v>
      </c>
      <c r="B132" s="31">
        <f>B133+B134</f>
        <v>433</v>
      </c>
      <c r="C132" s="31">
        <f t="shared" ref="C132:H132" si="40">C133+C134</f>
        <v>254</v>
      </c>
      <c r="D132" s="31">
        <f t="shared" si="40"/>
        <v>372</v>
      </c>
      <c r="E132" s="31">
        <f t="shared" si="40"/>
        <v>99</v>
      </c>
      <c r="F132" s="31">
        <f t="shared" si="40"/>
        <v>49</v>
      </c>
      <c r="G132" s="31">
        <f t="shared" si="40"/>
        <v>126</v>
      </c>
      <c r="H132" s="31">
        <f t="shared" si="40"/>
        <v>261</v>
      </c>
      <c r="I132" s="43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1:40" s="8" customFormat="1" ht="15.95" customHeight="1" x14ac:dyDescent="0.3">
      <c r="A133" s="30" t="s">
        <v>33</v>
      </c>
      <c r="B133" s="32">
        <v>107</v>
      </c>
      <c r="C133" s="32">
        <v>58</v>
      </c>
      <c r="D133" s="36">
        <v>88</v>
      </c>
      <c r="E133" s="32">
        <v>25</v>
      </c>
      <c r="F133" s="32">
        <v>10</v>
      </c>
      <c r="G133" s="32">
        <v>29</v>
      </c>
      <c r="H133" s="32">
        <v>61</v>
      </c>
      <c r="I133" s="43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</row>
    <row r="134" spans="1:40" s="8" customFormat="1" ht="15.95" customHeight="1" x14ac:dyDescent="0.3">
      <c r="A134" s="30" t="s">
        <v>34</v>
      </c>
      <c r="B134" s="32">
        <v>326</v>
      </c>
      <c r="C134" s="32">
        <v>196</v>
      </c>
      <c r="D134" s="36">
        <v>284</v>
      </c>
      <c r="E134" s="32">
        <v>74</v>
      </c>
      <c r="F134" s="32">
        <v>39</v>
      </c>
      <c r="G134" s="32">
        <v>97</v>
      </c>
      <c r="H134" s="32">
        <v>200</v>
      </c>
      <c r="I134" s="43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</row>
    <row r="135" spans="1:40" s="8" customFormat="1" ht="15.95" customHeight="1" x14ac:dyDescent="0.3">
      <c r="A135" s="29" t="s">
        <v>66</v>
      </c>
      <c r="B135" s="31">
        <f>B136+B137</f>
        <v>432</v>
      </c>
      <c r="C135" s="31">
        <f t="shared" ref="C135:H135" si="41">C136+C137</f>
        <v>230</v>
      </c>
      <c r="D135" s="31">
        <f t="shared" si="41"/>
        <v>353</v>
      </c>
      <c r="E135" s="31">
        <f t="shared" si="41"/>
        <v>80</v>
      </c>
      <c r="F135" s="31">
        <f t="shared" si="41"/>
        <v>47</v>
      </c>
      <c r="G135" s="31">
        <f t="shared" si="41"/>
        <v>148</v>
      </c>
      <c r="H135" s="31">
        <f t="shared" si="41"/>
        <v>215</v>
      </c>
      <c r="I135" s="43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</row>
    <row r="136" spans="1:40" s="8" customFormat="1" ht="15.95" customHeight="1" x14ac:dyDescent="0.3">
      <c r="A136" s="30" t="s">
        <v>33</v>
      </c>
      <c r="B136" s="32">
        <v>188</v>
      </c>
      <c r="C136" s="32">
        <v>99</v>
      </c>
      <c r="D136" s="36">
        <v>153</v>
      </c>
      <c r="E136" s="32">
        <v>38</v>
      </c>
      <c r="F136" s="32">
        <v>24</v>
      </c>
      <c r="G136" s="32">
        <v>58</v>
      </c>
      <c r="H136" s="32">
        <v>88</v>
      </c>
      <c r="I136" s="43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</row>
    <row r="137" spans="1:40" s="8" customFormat="1" ht="15.95" customHeight="1" x14ac:dyDescent="0.3">
      <c r="A137" s="30" t="s">
        <v>34</v>
      </c>
      <c r="B137" s="32">
        <v>244</v>
      </c>
      <c r="C137" s="32">
        <v>131</v>
      </c>
      <c r="D137" s="36">
        <v>200</v>
      </c>
      <c r="E137" s="32">
        <v>42</v>
      </c>
      <c r="F137" s="32">
        <v>23</v>
      </c>
      <c r="G137" s="32">
        <v>90</v>
      </c>
      <c r="H137" s="32">
        <v>127</v>
      </c>
      <c r="I137" s="43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</row>
    <row r="138" spans="1:40" s="8" customFormat="1" ht="15.95" customHeight="1" x14ac:dyDescent="0.3">
      <c r="A138" s="29" t="s">
        <v>116</v>
      </c>
      <c r="B138" s="31">
        <v>221</v>
      </c>
      <c r="C138" s="31">
        <v>130</v>
      </c>
      <c r="D138" s="35">
        <v>187</v>
      </c>
      <c r="E138" s="31">
        <v>60</v>
      </c>
      <c r="F138" s="31">
        <v>34</v>
      </c>
      <c r="G138" s="31">
        <v>59</v>
      </c>
      <c r="H138" s="31">
        <v>110</v>
      </c>
      <c r="I138" s="43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</row>
    <row r="139" spans="1:40" s="8" customFormat="1" ht="15.95" customHeight="1" x14ac:dyDescent="0.3">
      <c r="A139" s="3" t="s">
        <v>14</v>
      </c>
      <c r="B139" s="4">
        <f>B140+B143+B146+B147+B150</f>
        <v>1581</v>
      </c>
      <c r="C139" s="4">
        <f t="shared" ref="C139:H139" si="42">C140+C143+C146+C147+C150</f>
        <v>831</v>
      </c>
      <c r="D139" s="4">
        <f t="shared" si="42"/>
        <v>1290</v>
      </c>
      <c r="E139" s="4">
        <f t="shared" si="42"/>
        <v>379</v>
      </c>
      <c r="F139" s="4">
        <f t="shared" si="42"/>
        <v>202</v>
      </c>
      <c r="G139" s="4">
        <f t="shared" si="42"/>
        <v>429</v>
      </c>
      <c r="H139" s="4">
        <f t="shared" si="42"/>
        <v>852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</row>
    <row r="140" spans="1:40" s="8" customFormat="1" ht="15.95" customHeight="1" x14ac:dyDescent="0.3">
      <c r="A140" s="29" t="s">
        <v>67</v>
      </c>
      <c r="B140" s="31">
        <f>B141+B142</f>
        <v>180</v>
      </c>
      <c r="C140" s="31">
        <f t="shared" ref="C140:H140" si="43">C141+C142</f>
        <v>113</v>
      </c>
      <c r="D140" s="31">
        <f t="shared" si="43"/>
        <v>150</v>
      </c>
      <c r="E140" s="31">
        <f t="shared" si="43"/>
        <v>49</v>
      </c>
      <c r="F140" s="31">
        <f t="shared" si="43"/>
        <v>16</v>
      </c>
      <c r="G140" s="31">
        <f t="shared" si="43"/>
        <v>50</v>
      </c>
      <c r="H140" s="31">
        <f t="shared" si="43"/>
        <v>97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</row>
    <row r="141" spans="1:40" s="8" customFormat="1" ht="15.95" customHeight="1" x14ac:dyDescent="0.3">
      <c r="A141" s="30" t="s">
        <v>33</v>
      </c>
      <c r="B141" s="32">
        <v>78</v>
      </c>
      <c r="C141" s="32">
        <v>52</v>
      </c>
      <c r="D141" s="32">
        <v>64</v>
      </c>
      <c r="E141" s="38">
        <v>19</v>
      </c>
      <c r="F141" s="32">
        <v>4</v>
      </c>
      <c r="G141" s="32">
        <v>18</v>
      </c>
      <c r="H141" s="32">
        <v>48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</row>
    <row r="142" spans="1:40" s="8" customFormat="1" ht="15.95" customHeight="1" x14ac:dyDescent="0.3">
      <c r="A142" s="30" t="s">
        <v>34</v>
      </c>
      <c r="B142" s="32">
        <v>102</v>
      </c>
      <c r="C142" s="32">
        <v>61</v>
      </c>
      <c r="D142" s="32">
        <v>86</v>
      </c>
      <c r="E142" s="38">
        <v>30</v>
      </c>
      <c r="F142" s="32">
        <v>12</v>
      </c>
      <c r="G142" s="32">
        <v>32</v>
      </c>
      <c r="H142" s="32">
        <v>49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</row>
    <row r="143" spans="1:40" s="8" customFormat="1" ht="15.95" customHeight="1" x14ac:dyDescent="0.3">
      <c r="A143" s="29" t="s">
        <v>68</v>
      </c>
      <c r="B143" s="31">
        <f>B144+B145</f>
        <v>486</v>
      </c>
      <c r="C143" s="31">
        <f t="shared" ref="C143:H143" si="44">C144+C145</f>
        <v>242</v>
      </c>
      <c r="D143" s="31">
        <f t="shared" si="44"/>
        <v>366</v>
      </c>
      <c r="E143" s="31">
        <f t="shared" si="44"/>
        <v>110</v>
      </c>
      <c r="F143" s="31">
        <f t="shared" si="44"/>
        <v>59</v>
      </c>
      <c r="G143" s="31">
        <f t="shared" si="44"/>
        <v>122</v>
      </c>
      <c r="H143" s="31">
        <f t="shared" si="44"/>
        <v>226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</row>
    <row r="144" spans="1:40" s="8" customFormat="1" ht="15.95" customHeight="1" x14ac:dyDescent="0.3">
      <c r="A144" s="30" t="s">
        <v>33</v>
      </c>
      <c r="B144" s="32">
        <v>279</v>
      </c>
      <c r="C144" s="32">
        <v>136</v>
      </c>
      <c r="D144" s="32">
        <v>203</v>
      </c>
      <c r="E144" s="38">
        <v>62</v>
      </c>
      <c r="F144" s="32">
        <v>31</v>
      </c>
      <c r="G144" s="32">
        <v>61</v>
      </c>
      <c r="H144" s="32">
        <v>117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</row>
    <row r="145" spans="1:40" s="8" customFormat="1" ht="15.95" customHeight="1" x14ac:dyDescent="0.3">
      <c r="A145" s="30" t="s">
        <v>34</v>
      </c>
      <c r="B145" s="32">
        <v>207</v>
      </c>
      <c r="C145" s="32">
        <v>106</v>
      </c>
      <c r="D145" s="32">
        <v>163</v>
      </c>
      <c r="E145" s="38">
        <v>48</v>
      </c>
      <c r="F145" s="32">
        <v>28</v>
      </c>
      <c r="G145" s="32">
        <v>61</v>
      </c>
      <c r="H145" s="32">
        <v>109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</row>
    <row r="146" spans="1:40" s="8" customFormat="1" ht="15.95" customHeight="1" x14ac:dyDescent="0.3">
      <c r="A146" s="28" t="s">
        <v>117</v>
      </c>
      <c r="B146" s="31">
        <v>161</v>
      </c>
      <c r="C146" s="31">
        <v>86</v>
      </c>
      <c r="D146" s="28">
        <v>133</v>
      </c>
      <c r="E146" s="39">
        <v>40</v>
      </c>
      <c r="F146" s="28">
        <v>25</v>
      </c>
      <c r="G146" s="28">
        <v>52</v>
      </c>
      <c r="H146" s="28">
        <v>78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</row>
    <row r="147" spans="1:40" s="8" customFormat="1" ht="15.95" customHeight="1" x14ac:dyDescent="0.3">
      <c r="A147" s="29" t="s">
        <v>69</v>
      </c>
      <c r="B147" s="31">
        <f>B148+B149</f>
        <v>443</v>
      </c>
      <c r="C147" s="31">
        <f t="shared" ref="C147:H147" si="45">C148+C149</f>
        <v>205</v>
      </c>
      <c r="D147" s="31">
        <f t="shared" si="45"/>
        <v>374</v>
      </c>
      <c r="E147" s="31">
        <f t="shared" si="45"/>
        <v>102</v>
      </c>
      <c r="F147" s="31">
        <f t="shared" si="45"/>
        <v>56</v>
      </c>
      <c r="G147" s="31">
        <f t="shared" si="45"/>
        <v>121</v>
      </c>
      <c r="H147" s="31">
        <f t="shared" si="45"/>
        <v>275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</row>
    <row r="148" spans="1:40" s="8" customFormat="1" ht="15.95" customHeight="1" x14ac:dyDescent="0.3">
      <c r="A148" s="30" t="s">
        <v>33</v>
      </c>
      <c r="B148" s="32">
        <v>189</v>
      </c>
      <c r="C148" s="32">
        <v>94</v>
      </c>
      <c r="D148" s="32">
        <v>148</v>
      </c>
      <c r="E148" s="38">
        <v>46</v>
      </c>
      <c r="F148" s="32">
        <v>29</v>
      </c>
      <c r="G148" s="32">
        <v>42</v>
      </c>
      <c r="H148" s="32">
        <v>110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</row>
    <row r="149" spans="1:40" s="8" customFormat="1" ht="15.95" customHeight="1" x14ac:dyDescent="0.3">
      <c r="A149" s="30" t="s">
        <v>34</v>
      </c>
      <c r="B149" s="32">
        <v>254</v>
      </c>
      <c r="C149" s="32">
        <v>111</v>
      </c>
      <c r="D149" s="32">
        <v>226</v>
      </c>
      <c r="E149" s="38">
        <v>56</v>
      </c>
      <c r="F149" s="32">
        <v>27</v>
      </c>
      <c r="G149" s="32">
        <v>79</v>
      </c>
      <c r="H149" s="32">
        <v>165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</row>
    <row r="150" spans="1:40" s="8" customFormat="1" ht="15.95" customHeight="1" x14ac:dyDescent="0.3">
      <c r="A150" s="29" t="s">
        <v>70</v>
      </c>
      <c r="B150" s="31">
        <f>B151+B152</f>
        <v>311</v>
      </c>
      <c r="C150" s="31">
        <f t="shared" ref="C150:H150" si="46">C151+C152</f>
        <v>185</v>
      </c>
      <c r="D150" s="31">
        <f t="shared" si="46"/>
        <v>267</v>
      </c>
      <c r="E150" s="31">
        <f t="shared" si="46"/>
        <v>78</v>
      </c>
      <c r="F150" s="31">
        <f t="shared" si="46"/>
        <v>46</v>
      </c>
      <c r="G150" s="31">
        <f t="shared" si="46"/>
        <v>84</v>
      </c>
      <c r="H150" s="31">
        <f t="shared" si="46"/>
        <v>176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</row>
    <row r="151" spans="1:40" s="8" customFormat="1" ht="15.95" customHeight="1" x14ac:dyDescent="0.3">
      <c r="A151" s="30" t="s">
        <v>33</v>
      </c>
      <c r="B151" s="32">
        <v>90</v>
      </c>
      <c r="C151" s="32">
        <v>48</v>
      </c>
      <c r="D151" s="32">
        <v>74</v>
      </c>
      <c r="E151" s="38">
        <v>26</v>
      </c>
      <c r="F151" s="32">
        <v>22</v>
      </c>
      <c r="G151" s="32">
        <v>26</v>
      </c>
      <c r="H151" s="32">
        <v>40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</row>
    <row r="152" spans="1:40" s="8" customFormat="1" ht="15.95" customHeight="1" x14ac:dyDescent="0.3">
      <c r="A152" s="30" t="s">
        <v>34</v>
      </c>
      <c r="B152" s="32">
        <v>221</v>
      </c>
      <c r="C152" s="32">
        <v>137</v>
      </c>
      <c r="D152" s="32">
        <v>193</v>
      </c>
      <c r="E152" s="38">
        <v>52</v>
      </c>
      <c r="F152" s="32">
        <v>24</v>
      </c>
      <c r="G152" s="32">
        <v>58</v>
      </c>
      <c r="H152" s="32">
        <v>136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</row>
    <row r="153" spans="1:40" s="8" customFormat="1" ht="15.95" customHeight="1" x14ac:dyDescent="0.3">
      <c r="A153" s="3" t="s">
        <v>15</v>
      </c>
      <c r="B153" s="4">
        <f>B154+B157+B158+B161+B164</f>
        <v>1253</v>
      </c>
      <c r="C153" s="4">
        <f t="shared" ref="C153:H153" si="47">C154+C157+C158+C161+C164</f>
        <v>711</v>
      </c>
      <c r="D153" s="4">
        <f t="shared" si="47"/>
        <v>1026</v>
      </c>
      <c r="E153" s="4">
        <f t="shared" si="47"/>
        <v>272</v>
      </c>
      <c r="F153" s="4">
        <f t="shared" si="47"/>
        <v>154</v>
      </c>
      <c r="G153" s="4">
        <f t="shared" si="47"/>
        <v>370</v>
      </c>
      <c r="H153" s="4">
        <f t="shared" si="47"/>
        <v>604</v>
      </c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</row>
    <row r="154" spans="1:40" s="8" customFormat="1" ht="15.95" customHeight="1" x14ac:dyDescent="0.3">
      <c r="A154" s="29" t="s">
        <v>71</v>
      </c>
      <c r="B154" s="31">
        <f>B155+B156</f>
        <v>321</v>
      </c>
      <c r="C154" s="31">
        <f t="shared" ref="C154:H154" si="48">C155+C156</f>
        <v>179</v>
      </c>
      <c r="D154" s="31">
        <f t="shared" si="48"/>
        <v>260</v>
      </c>
      <c r="E154" s="31">
        <f t="shared" si="48"/>
        <v>69</v>
      </c>
      <c r="F154" s="31">
        <f t="shared" si="48"/>
        <v>39</v>
      </c>
      <c r="G154" s="31">
        <f t="shared" si="48"/>
        <v>96</v>
      </c>
      <c r="H154" s="31">
        <f t="shared" si="48"/>
        <v>157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</row>
    <row r="155" spans="1:40" s="8" customFormat="1" ht="15.95" customHeight="1" x14ac:dyDescent="0.3">
      <c r="A155" s="30" t="s">
        <v>33</v>
      </c>
      <c r="B155" s="32">
        <v>83</v>
      </c>
      <c r="C155" s="32">
        <v>39</v>
      </c>
      <c r="D155" s="36">
        <v>63</v>
      </c>
      <c r="E155" s="32">
        <v>8</v>
      </c>
      <c r="F155" s="32">
        <v>2</v>
      </c>
      <c r="G155" s="32">
        <v>33</v>
      </c>
      <c r="H155" s="32">
        <v>45</v>
      </c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</row>
    <row r="156" spans="1:40" s="8" customFormat="1" ht="15.95" customHeight="1" x14ac:dyDescent="0.3">
      <c r="A156" s="30" t="s">
        <v>34</v>
      </c>
      <c r="B156" s="32">
        <v>238</v>
      </c>
      <c r="C156" s="32">
        <v>140</v>
      </c>
      <c r="D156" s="36">
        <v>197</v>
      </c>
      <c r="E156" s="32">
        <v>61</v>
      </c>
      <c r="F156" s="32">
        <v>37</v>
      </c>
      <c r="G156" s="32">
        <v>63</v>
      </c>
      <c r="H156" s="32">
        <v>112</v>
      </c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</row>
    <row r="157" spans="1:40" s="8" customFormat="1" ht="15.95" customHeight="1" x14ac:dyDescent="0.3">
      <c r="A157" s="28" t="s">
        <v>118</v>
      </c>
      <c r="B157" s="31">
        <v>71</v>
      </c>
      <c r="C157" s="31">
        <v>52</v>
      </c>
      <c r="D157" s="37">
        <v>59</v>
      </c>
      <c r="E157" s="28">
        <v>18</v>
      </c>
      <c r="F157" s="28">
        <v>7</v>
      </c>
      <c r="G157" s="28">
        <v>18</v>
      </c>
      <c r="H157" s="28">
        <v>44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</row>
    <row r="158" spans="1:40" s="8" customFormat="1" ht="15.95" customHeight="1" x14ac:dyDescent="0.3">
      <c r="A158" s="29" t="s">
        <v>72</v>
      </c>
      <c r="B158" s="31">
        <f>B159+B160</f>
        <v>383</v>
      </c>
      <c r="C158" s="31">
        <f t="shared" ref="C158:H158" si="49">C159+C160</f>
        <v>225</v>
      </c>
      <c r="D158" s="31">
        <f t="shared" si="49"/>
        <v>315</v>
      </c>
      <c r="E158" s="31">
        <f t="shared" si="49"/>
        <v>90</v>
      </c>
      <c r="F158" s="31">
        <f t="shared" si="49"/>
        <v>51</v>
      </c>
      <c r="G158" s="31">
        <f t="shared" si="49"/>
        <v>110</v>
      </c>
      <c r="H158" s="31">
        <f t="shared" si="49"/>
        <v>174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</row>
    <row r="159" spans="1:40" s="8" customFormat="1" ht="15.95" customHeight="1" x14ac:dyDescent="0.3">
      <c r="A159" s="30" t="s">
        <v>33</v>
      </c>
      <c r="B159" s="32">
        <v>266</v>
      </c>
      <c r="C159" s="32">
        <v>154</v>
      </c>
      <c r="D159" s="36">
        <v>217</v>
      </c>
      <c r="E159" s="32">
        <v>66</v>
      </c>
      <c r="F159" s="32">
        <v>38</v>
      </c>
      <c r="G159" s="32">
        <v>68</v>
      </c>
      <c r="H159" s="32">
        <v>112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</row>
    <row r="160" spans="1:40" s="8" customFormat="1" ht="15.95" customHeight="1" x14ac:dyDescent="0.3">
      <c r="A160" s="30" t="s">
        <v>34</v>
      </c>
      <c r="B160" s="32">
        <v>117</v>
      </c>
      <c r="C160" s="32">
        <v>71</v>
      </c>
      <c r="D160" s="36">
        <v>98</v>
      </c>
      <c r="E160" s="32">
        <v>24</v>
      </c>
      <c r="F160" s="32">
        <v>13</v>
      </c>
      <c r="G160" s="32">
        <v>42</v>
      </c>
      <c r="H160" s="32">
        <v>62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</row>
    <row r="161" spans="1:40" s="8" customFormat="1" ht="15.95" customHeight="1" x14ac:dyDescent="0.3">
      <c r="A161" s="29" t="s">
        <v>73</v>
      </c>
      <c r="B161" s="31">
        <f>B162+B163</f>
        <v>432</v>
      </c>
      <c r="C161" s="31">
        <f t="shared" ref="C161:H161" si="50">C162+C163</f>
        <v>231</v>
      </c>
      <c r="D161" s="31">
        <f t="shared" si="50"/>
        <v>353</v>
      </c>
      <c r="E161" s="31">
        <f t="shared" si="50"/>
        <v>83</v>
      </c>
      <c r="F161" s="31">
        <f t="shared" si="50"/>
        <v>49</v>
      </c>
      <c r="G161" s="31">
        <f t="shared" si="50"/>
        <v>129</v>
      </c>
      <c r="H161" s="31">
        <f t="shared" si="50"/>
        <v>203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</row>
    <row r="162" spans="1:40" s="8" customFormat="1" ht="15.95" customHeight="1" x14ac:dyDescent="0.3">
      <c r="A162" s="30" t="s">
        <v>33</v>
      </c>
      <c r="B162" s="32">
        <v>302</v>
      </c>
      <c r="C162" s="32">
        <v>151</v>
      </c>
      <c r="D162" s="36">
        <v>247</v>
      </c>
      <c r="E162" s="32">
        <v>54</v>
      </c>
      <c r="F162" s="32">
        <v>32</v>
      </c>
      <c r="G162" s="32">
        <v>92</v>
      </c>
      <c r="H162" s="32">
        <v>148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</row>
    <row r="163" spans="1:40" s="8" customFormat="1" ht="15.95" customHeight="1" x14ac:dyDescent="0.3">
      <c r="A163" s="30" t="s">
        <v>34</v>
      </c>
      <c r="B163" s="32">
        <v>130</v>
      </c>
      <c r="C163" s="32">
        <v>80</v>
      </c>
      <c r="D163" s="36">
        <v>106</v>
      </c>
      <c r="E163" s="32">
        <v>29</v>
      </c>
      <c r="F163" s="32">
        <v>17</v>
      </c>
      <c r="G163" s="32">
        <v>37</v>
      </c>
      <c r="H163" s="32">
        <v>55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</row>
    <row r="164" spans="1:40" s="8" customFormat="1" ht="15.95" customHeight="1" x14ac:dyDescent="0.3">
      <c r="A164" s="28" t="s">
        <v>119</v>
      </c>
      <c r="B164" s="31">
        <v>46</v>
      </c>
      <c r="C164" s="31">
        <v>24</v>
      </c>
      <c r="D164" s="37">
        <v>39</v>
      </c>
      <c r="E164" s="28">
        <v>12</v>
      </c>
      <c r="F164" s="28">
        <v>8</v>
      </c>
      <c r="G164" s="28">
        <v>17</v>
      </c>
      <c r="H164" s="28">
        <v>26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</row>
    <row r="165" spans="1:40" s="8" customFormat="1" ht="15.95" customHeight="1" x14ac:dyDescent="0.3">
      <c r="A165" s="3" t="s">
        <v>16</v>
      </c>
      <c r="B165" s="4">
        <f>B166+B167+B168+B171</f>
        <v>1014</v>
      </c>
      <c r="C165" s="4">
        <f t="shared" ref="C165:H165" si="51">C166+C167+C168+C171</f>
        <v>528</v>
      </c>
      <c r="D165" s="4">
        <f t="shared" si="51"/>
        <v>739</v>
      </c>
      <c r="E165" s="4">
        <f t="shared" si="51"/>
        <v>218</v>
      </c>
      <c r="F165" s="4">
        <f t="shared" si="51"/>
        <v>103</v>
      </c>
      <c r="G165" s="4">
        <f t="shared" si="51"/>
        <v>277</v>
      </c>
      <c r="H165" s="4">
        <f t="shared" si="51"/>
        <v>379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</row>
    <row r="166" spans="1:40" s="8" customFormat="1" ht="15.95" customHeight="1" x14ac:dyDescent="0.3">
      <c r="A166" s="29" t="s">
        <v>120</v>
      </c>
      <c r="B166" s="31">
        <v>245</v>
      </c>
      <c r="C166" s="31">
        <v>138</v>
      </c>
      <c r="D166" s="35">
        <v>182</v>
      </c>
      <c r="E166" s="31">
        <v>51</v>
      </c>
      <c r="F166" s="31">
        <v>21</v>
      </c>
      <c r="G166" s="31">
        <v>67</v>
      </c>
      <c r="H166" s="31">
        <v>97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</row>
    <row r="167" spans="1:40" s="8" customFormat="1" ht="15.95" customHeight="1" x14ac:dyDescent="0.3">
      <c r="A167" s="29" t="s">
        <v>121</v>
      </c>
      <c r="B167" s="31">
        <v>160</v>
      </c>
      <c r="C167" s="31">
        <v>84</v>
      </c>
      <c r="D167" s="35">
        <v>112</v>
      </c>
      <c r="E167" s="31">
        <v>28</v>
      </c>
      <c r="F167" s="31">
        <v>9</v>
      </c>
      <c r="G167" s="31">
        <v>38</v>
      </c>
      <c r="H167" s="31">
        <v>68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</row>
    <row r="168" spans="1:40" s="8" customFormat="1" ht="15.95" customHeight="1" x14ac:dyDescent="0.3">
      <c r="A168" s="29" t="s">
        <v>74</v>
      </c>
      <c r="B168" s="31">
        <f>B169+B170</f>
        <v>38</v>
      </c>
      <c r="C168" s="31">
        <f t="shared" ref="C168:H168" si="52">C169+C170</f>
        <v>20</v>
      </c>
      <c r="D168" s="31">
        <f t="shared" si="52"/>
        <v>30</v>
      </c>
      <c r="E168" s="31">
        <f t="shared" si="52"/>
        <v>6</v>
      </c>
      <c r="F168" s="31">
        <f t="shared" si="52"/>
        <v>3</v>
      </c>
      <c r="G168" s="31">
        <f t="shared" si="52"/>
        <v>15</v>
      </c>
      <c r="H168" s="31">
        <f t="shared" si="52"/>
        <v>21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</row>
    <row r="169" spans="1:40" s="8" customFormat="1" ht="15.95" customHeight="1" x14ac:dyDescent="0.3">
      <c r="A169" s="30" t="s">
        <v>33</v>
      </c>
      <c r="B169" s="32">
        <v>30</v>
      </c>
      <c r="C169" s="32">
        <v>16</v>
      </c>
      <c r="D169" s="36">
        <v>23</v>
      </c>
      <c r="E169" s="32">
        <v>4</v>
      </c>
      <c r="F169" s="32">
        <v>2</v>
      </c>
      <c r="G169" s="32">
        <v>11</v>
      </c>
      <c r="H169" s="32">
        <v>17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</row>
    <row r="170" spans="1:40" s="8" customFormat="1" ht="15.95" customHeight="1" x14ac:dyDescent="0.3">
      <c r="A170" s="30" t="s">
        <v>34</v>
      </c>
      <c r="B170" s="32">
        <v>8</v>
      </c>
      <c r="C170" s="32">
        <v>4</v>
      </c>
      <c r="D170" s="36">
        <v>7</v>
      </c>
      <c r="E170" s="32">
        <v>2</v>
      </c>
      <c r="F170" s="32">
        <v>1</v>
      </c>
      <c r="G170" s="32">
        <v>4</v>
      </c>
      <c r="H170" s="32">
        <v>4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</row>
    <row r="171" spans="1:40" s="8" customFormat="1" ht="15.95" customHeight="1" x14ac:dyDescent="0.3">
      <c r="A171" s="29" t="s">
        <v>75</v>
      </c>
      <c r="B171" s="31">
        <f>B172+B173</f>
        <v>571</v>
      </c>
      <c r="C171" s="31">
        <f t="shared" ref="C171:H171" si="53">C172+C173</f>
        <v>286</v>
      </c>
      <c r="D171" s="31">
        <f t="shared" si="53"/>
        <v>415</v>
      </c>
      <c r="E171" s="31">
        <f t="shared" si="53"/>
        <v>133</v>
      </c>
      <c r="F171" s="31">
        <f t="shared" si="53"/>
        <v>70</v>
      </c>
      <c r="G171" s="31">
        <f t="shared" si="53"/>
        <v>157</v>
      </c>
      <c r="H171" s="31">
        <f t="shared" si="53"/>
        <v>193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</row>
    <row r="172" spans="1:40" s="8" customFormat="1" ht="15.95" customHeight="1" x14ac:dyDescent="0.3">
      <c r="A172" s="30" t="s">
        <v>33</v>
      </c>
      <c r="B172" s="32">
        <v>447</v>
      </c>
      <c r="C172" s="32">
        <v>223</v>
      </c>
      <c r="D172" s="40">
        <v>318</v>
      </c>
      <c r="E172" s="32">
        <v>104</v>
      </c>
      <c r="F172" s="32">
        <v>55</v>
      </c>
      <c r="G172" s="32">
        <v>114</v>
      </c>
      <c r="H172" s="32">
        <v>149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</row>
    <row r="173" spans="1:40" s="8" customFormat="1" ht="15.95" customHeight="1" x14ac:dyDescent="0.3">
      <c r="A173" s="30" t="s">
        <v>34</v>
      </c>
      <c r="B173" s="32">
        <v>124</v>
      </c>
      <c r="C173" s="32">
        <v>63</v>
      </c>
      <c r="D173" s="40">
        <v>97</v>
      </c>
      <c r="E173" s="32">
        <v>29</v>
      </c>
      <c r="F173" s="32">
        <v>15</v>
      </c>
      <c r="G173" s="32">
        <v>43</v>
      </c>
      <c r="H173" s="32">
        <v>44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</row>
    <row r="174" spans="1:40" s="8" customFormat="1" ht="15.95" customHeight="1" x14ac:dyDescent="0.3">
      <c r="A174" s="3" t="s">
        <v>17</v>
      </c>
      <c r="B174" s="4">
        <f>B175+B176+B177+B178+B181+B182</f>
        <v>1102</v>
      </c>
      <c r="C174" s="4">
        <f t="shared" ref="C174:H174" si="54">C175+C176+C177+C178+C181+C182</f>
        <v>590</v>
      </c>
      <c r="D174" s="4">
        <f t="shared" si="54"/>
        <v>890</v>
      </c>
      <c r="E174" s="4">
        <f t="shared" si="54"/>
        <v>244</v>
      </c>
      <c r="F174" s="4">
        <f t="shared" si="54"/>
        <v>146</v>
      </c>
      <c r="G174" s="4">
        <f t="shared" si="54"/>
        <v>337</v>
      </c>
      <c r="H174" s="4">
        <f t="shared" si="54"/>
        <v>556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</row>
    <row r="175" spans="1:40" s="8" customFormat="1" ht="15.95" customHeight="1" x14ac:dyDescent="0.3">
      <c r="A175" s="41" t="s">
        <v>76</v>
      </c>
      <c r="B175" s="31">
        <v>72</v>
      </c>
      <c r="C175" s="31">
        <v>37</v>
      </c>
      <c r="D175" s="35">
        <v>59</v>
      </c>
      <c r="E175" s="31">
        <v>18</v>
      </c>
      <c r="F175" s="31">
        <v>12</v>
      </c>
      <c r="G175" s="31">
        <v>26</v>
      </c>
      <c r="H175" s="31">
        <v>37</v>
      </c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</row>
    <row r="176" spans="1:40" s="8" customFormat="1" ht="15.95" customHeight="1" x14ac:dyDescent="0.3">
      <c r="A176" s="41" t="s">
        <v>77</v>
      </c>
      <c r="B176" s="31">
        <v>82</v>
      </c>
      <c r="C176" s="31">
        <v>40</v>
      </c>
      <c r="D176" s="35">
        <v>68</v>
      </c>
      <c r="E176" s="31">
        <v>15</v>
      </c>
      <c r="F176" s="31">
        <v>10</v>
      </c>
      <c r="G176" s="31">
        <v>31</v>
      </c>
      <c r="H176" s="31">
        <v>50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</row>
    <row r="177" spans="1:40" s="8" customFormat="1" ht="15.95" customHeight="1" x14ac:dyDescent="0.3">
      <c r="A177" s="41" t="s">
        <v>78</v>
      </c>
      <c r="B177" s="31">
        <v>149</v>
      </c>
      <c r="C177" s="31">
        <v>95</v>
      </c>
      <c r="D177" s="35">
        <v>123</v>
      </c>
      <c r="E177" s="31">
        <v>30</v>
      </c>
      <c r="F177" s="31">
        <v>16</v>
      </c>
      <c r="G177" s="31">
        <v>47</v>
      </c>
      <c r="H177" s="31">
        <v>86</v>
      </c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</row>
    <row r="178" spans="1:40" s="8" customFormat="1" ht="15.95" customHeight="1" x14ac:dyDescent="0.3">
      <c r="A178" s="42" t="s">
        <v>79</v>
      </c>
      <c r="B178" s="31">
        <f>B179+B180</f>
        <v>442</v>
      </c>
      <c r="C178" s="31">
        <f t="shared" ref="C178:H178" si="55">C179+C180</f>
        <v>223</v>
      </c>
      <c r="D178" s="31">
        <f t="shared" si="55"/>
        <v>346</v>
      </c>
      <c r="E178" s="31">
        <f t="shared" si="55"/>
        <v>107</v>
      </c>
      <c r="F178" s="31">
        <f t="shared" si="55"/>
        <v>68</v>
      </c>
      <c r="G178" s="31">
        <f t="shared" si="55"/>
        <v>126</v>
      </c>
      <c r="H178" s="31">
        <f t="shared" si="55"/>
        <v>181</v>
      </c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</row>
    <row r="179" spans="1:40" s="8" customFormat="1" ht="15.95" customHeight="1" x14ac:dyDescent="0.3">
      <c r="A179" s="30" t="s">
        <v>33</v>
      </c>
      <c r="B179" s="32">
        <v>267</v>
      </c>
      <c r="C179" s="32">
        <v>124</v>
      </c>
      <c r="D179" s="36">
        <v>202</v>
      </c>
      <c r="E179" s="32">
        <v>54</v>
      </c>
      <c r="F179" s="32">
        <v>33</v>
      </c>
      <c r="G179" s="32">
        <v>84</v>
      </c>
      <c r="H179" s="32">
        <v>106</v>
      </c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</row>
    <row r="180" spans="1:40" s="8" customFormat="1" ht="15.95" customHeight="1" x14ac:dyDescent="0.3">
      <c r="A180" s="30" t="s">
        <v>34</v>
      </c>
      <c r="B180" s="32">
        <v>175</v>
      </c>
      <c r="C180" s="32">
        <v>99</v>
      </c>
      <c r="D180" s="36">
        <v>144</v>
      </c>
      <c r="E180" s="32">
        <v>53</v>
      </c>
      <c r="F180" s="32">
        <v>35</v>
      </c>
      <c r="G180" s="32">
        <v>42</v>
      </c>
      <c r="H180" s="32">
        <v>75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</row>
    <row r="181" spans="1:40" s="8" customFormat="1" ht="15.95" customHeight="1" x14ac:dyDescent="0.3">
      <c r="A181" s="41" t="s">
        <v>80</v>
      </c>
      <c r="B181" s="31">
        <v>90</v>
      </c>
      <c r="C181" s="31">
        <v>51</v>
      </c>
      <c r="D181" s="35">
        <v>71</v>
      </c>
      <c r="E181" s="31">
        <v>24</v>
      </c>
      <c r="F181" s="31">
        <v>16</v>
      </c>
      <c r="G181" s="31">
        <v>25</v>
      </c>
      <c r="H181" s="31">
        <v>42</v>
      </c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</row>
    <row r="182" spans="1:40" s="8" customFormat="1" ht="15.95" customHeight="1" x14ac:dyDescent="0.3">
      <c r="A182" s="42" t="s">
        <v>81</v>
      </c>
      <c r="B182" s="31">
        <f>B183+B184</f>
        <v>267</v>
      </c>
      <c r="C182" s="31">
        <f t="shared" ref="C182:H182" si="56">C183+C184</f>
        <v>144</v>
      </c>
      <c r="D182" s="31">
        <f t="shared" si="56"/>
        <v>223</v>
      </c>
      <c r="E182" s="31">
        <f t="shared" si="56"/>
        <v>50</v>
      </c>
      <c r="F182" s="31">
        <f t="shared" si="56"/>
        <v>24</v>
      </c>
      <c r="G182" s="31">
        <f t="shared" si="56"/>
        <v>82</v>
      </c>
      <c r="H182" s="31">
        <f t="shared" si="56"/>
        <v>160</v>
      </c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</row>
    <row r="183" spans="1:40" s="8" customFormat="1" ht="15.95" customHeight="1" x14ac:dyDescent="0.3">
      <c r="A183" s="30" t="s">
        <v>33</v>
      </c>
      <c r="B183" s="32">
        <v>175</v>
      </c>
      <c r="C183" s="32">
        <v>101</v>
      </c>
      <c r="D183" s="36">
        <v>147</v>
      </c>
      <c r="E183" s="32">
        <v>37</v>
      </c>
      <c r="F183" s="32">
        <v>18</v>
      </c>
      <c r="G183" s="32">
        <v>59</v>
      </c>
      <c r="H183" s="32">
        <v>108</v>
      </c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</row>
    <row r="184" spans="1:40" s="8" customFormat="1" ht="15.95" customHeight="1" x14ac:dyDescent="0.3">
      <c r="A184" s="30" t="s">
        <v>34</v>
      </c>
      <c r="B184" s="32">
        <v>92</v>
      </c>
      <c r="C184" s="32">
        <v>43</v>
      </c>
      <c r="D184" s="36">
        <v>76</v>
      </c>
      <c r="E184" s="32">
        <v>13</v>
      </c>
      <c r="F184" s="32">
        <v>6</v>
      </c>
      <c r="G184" s="32">
        <v>23</v>
      </c>
      <c r="H184" s="32">
        <v>52</v>
      </c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</row>
    <row r="185" spans="1:40" s="8" customFormat="1" ht="15.95" customHeight="1" x14ac:dyDescent="0.3">
      <c r="A185" s="3" t="s">
        <v>18</v>
      </c>
      <c r="B185" s="4">
        <f t="shared" ref="B185:H185" si="57">SUM(B186:B191)</f>
        <v>2068</v>
      </c>
      <c r="C185" s="4">
        <f t="shared" si="57"/>
        <v>1121</v>
      </c>
      <c r="D185" s="13">
        <f t="shared" si="57"/>
        <v>1700</v>
      </c>
      <c r="E185" s="13">
        <f t="shared" si="57"/>
        <v>476</v>
      </c>
      <c r="F185" s="13">
        <f t="shared" si="57"/>
        <v>265</v>
      </c>
      <c r="G185" s="13">
        <f t="shared" si="57"/>
        <v>617</v>
      </c>
      <c r="H185" s="13">
        <f t="shared" si="57"/>
        <v>1048</v>
      </c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</row>
    <row r="186" spans="1:40" s="8" customFormat="1" ht="15.95" customHeight="1" x14ac:dyDescent="0.3">
      <c r="A186" s="41" t="s">
        <v>122</v>
      </c>
      <c r="B186" s="31">
        <v>399</v>
      </c>
      <c r="C186" s="31">
        <v>209</v>
      </c>
      <c r="D186" s="37">
        <v>318</v>
      </c>
      <c r="E186" s="28">
        <v>77</v>
      </c>
      <c r="F186" s="28">
        <v>45</v>
      </c>
      <c r="G186" s="28">
        <v>118</v>
      </c>
      <c r="H186" s="28">
        <v>187</v>
      </c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</row>
    <row r="187" spans="1:40" s="8" customFormat="1" ht="15.95" customHeight="1" x14ac:dyDescent="0.3">
      <c r="A187" s="42" t="s">
        <v>123</v>
      </c>
      <c r="B187" s="31">
        <v>277</v>
      </c>
      <c r="C187" s="31">
        <v>132</v>
      </c>
      <c r="D187" s="37">
        <v>235</v>
      </c>
      <c r="E187" s="28">
        <v>64</v>
      </c>
      <c r="F187" s="28">
        <v>40</v>
      </c>
      <c r="G187" s="28">
        <v>97</v>
      </c>
      <c r="H187" s="28">
        <v>127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</row>
    <row r="188" spans="1:40" s="8" customFormat="1" ht="15.95" customHeight="1" x14ac:dyDescent="0.3">
      <c r="A188" s="41" t="s">
        <v>124</v>
      </c>
      <c r="B188" s="31">
        <v>259</v>
      </c>
      <c r="C188" s="31">
        <v>146</v>
      </c>
      <c r="D188" s="37">
        <v>220</v>
      </c>
      <c r="E188" s="28">
        <v>67</v>
      </c>
      <c r="F188" s="28">
        <v>30</v>
      </c>
      <c r="G188" s="28">
        <v>74</v>
      </c>
      <c r="H188" s="28">
        <v>146</v>
      </c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</row>
    <row r="189" spans="1:40" s="8" customFormat="1" ht="15.95" customHeight="1" x14ac:dyDescent="0.3">
      <c r="A189" s="41" t="s">
        <v>125</v>
      </c>
      <c r="B189" s="31">
        <v>278</v>
      </c>
      <c r="C189" s="31">
        <v>149</v>
      </c>
      <c r="D189" s="37">
        <v>226</v>
      </c>
      <c r="E189" s="28">
        <v>84</v>
      </c>
      <c r="F189" s="28">
        <v>46</v>
      </c>
      <c r="G189" s="28">
        <v>67</v>
      </c>
      <c r="H189" s="28">
        <v>141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</row>
    <row r="190" spans="1:40" s="8" customFormat="1" ht="15.95" customHeight="1" x14ac:dyDescent="0.3">
      <c r="A190" s="41" t="s">
        <v>126</v>
      </c>
      <c r="B190" s="31">
        <v>427</v>
      </c>
      <c r="C190" s="31">
        <v>228</v>
      </c>
      <c r="D190" s="37">
        <v>351</v>
      </c>
      <c r="E190" s="28">
        <v>87</v>
      </c>
      <c r="F190" s="28">
        <v>49</v>
      </c>
      <c r="G190" s="28">
        <v>135</v>
      </c>
      <c r="H190" s="28">
        <v>232</v>
      </c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</row>
    <row r="191" spans="1:40" s="8" customFormat="1" ht="15.95" customHeight="1" x14ac:dyDescent="0.3">
      <c r="A191" s="41" t="s">
        <v>127</v>
      </c>
      <c r="B191" s="31">
        <v>428</v>
      </c>
      <c r="C191" s="31">
        <v>257</v>
      </c>
      <c r="D191" s="37">
        <v>350</v>
      </c>
      <c r="E191" s="28">
        <v>97</v>
      </c>
      <c r="F191" s="28">
        <v>55</v>
      </c>
      <c r="G191" s="28">
        <v>126</v>
      </c>
      <c r="H191" s="28">
        <v>215</v>
      </c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</row>
    <row r="192" spans="1:40" s="8" customFormat="1" ht="15.95" customHeight="1" x14ac:dyDescent="0.3">
      <c r="A192" s="3" t="s">
        <v>19</v>
      </c>
      <c r="B192" s="4">
        <f>B193+B194+B195+B198+B201+B202+B203+B204+B205+B208</f>
        <v>2685</v>
      </c>
      <c r="C192" s="4">
        <f t="shared" ref="C192:H192" si="58">C193+C194+C195+C198+C201+C202+C203+C204+C205+C208</f>
        <v>1518</v>
      </c>
      <c r="D192" s="4">
        <f t="shared" si="58"/>
        <v>2199</v>
      </c>
      <c r="E192" s="4">
        <f t="shared" si="58"/>
        <v>652</v>
      </c>
      <c r="F192" s="4">
        <f t="shared" si="58"/>
        <v>333</v>
      </c>
      <c r="G192" s="4">
        <f t="shared" si="58"/>
        <v>711</v>
      </c>
      <c r="H192" s="4">
        <f t="shared" si="58"/>
        <v>1382</v>
      </c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</row>
    <row r="193" spans="1:40" s="8" customFormat="1" ht="15.95" customHeight="1" x14ac:dyDescent="0.3">
      <c r="A193" s="28" t="s">
        <v>128</v>
      </c>
      <c r="B193" s="31">
        <v>1355</v>
      </c>
      <c r="C193" s="31">
        <v>716</v>
      </c>
      <c r="D193" s="37">
        <v>1082</v>
      </c>
      <c r="E193" s="28">
        <v>311</v>
      </c>
      <c r="F193" s="28">
        <v>162</v>
      </c>
      <c r="G193" s="28">
        <v>357</v>
      </c>
      <c r="H193" s="28">
        <v>677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</row>
    <row r="194" spans="1:40" s="8" customFormat="1" ht="15.95" customHeight="1" x14ac:dyDescent="0.3">
      <c r="A194" s="28" t="s">
        <v>129</v>
      </c>
      <c r="B194" s="31">
        <v>320</v>
      </c>
      <c r="C194" s="31">
        <v>197</v>
      </c>
      <c r="D194" s="37">
        <v>275</v>
      </c>
      <c r="E194" s="28">
        <v>84</v>
      </c>
      <c r="F194" s="28">
        <v>44</v>
      </c>
      <c r="G194" s="28">
        <v>88</v>
      </c>
      <c r="H194" s="28">
        <v>159</v>
      </c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</row>
    <row r="195" spans="1:40" s="8" customFormat="1" ht="15.95" customHeight="1" x14ac:dyDescent="0.3">
      <c r="A195" s="29" t="s">
        <v>82</v>
      </c>
      <c r="B195" s="31">
        <f>B196+B197</f>
        <v>161</v>
      </c>
      <c r="C195" s="31">
        <f t="shared" ref="C195:H195" si="59">C196+C197</f>
        <v>101</v>
      </c>
      <c r="D195" s="31">
        <f t="shared" si="59"/>
        <v>137</v>
      </c>
      <c r="E195" s="31">
        <f t="shared" si="59"/>
        <v>43</v>
      </c>
      <c r="F195" s="31">
        <f t="shared" si="59"/>
        <v>16</v>
      </c>
      <c r="G195" s="31">
        <f t="shared" si="59"/>
        <v>45</v>
      </c>
      <c r="H195" s="31">
        <f t="shared" si="59"/>
        <v>86</v>
      </c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</row>
    <row r="196" spans="1:40" s="8" customFormat="1" ht="15.95" customHeight="1" x14ac:dyDescent="0.3">
      <c r="A196" s="30" t="s">
        <v>33</v>
      </c>
      <c r="B196" s="32">
        <v>78</v>
      </c>
      <c r="C196" s="32">
        <v>54</v>
      </c>
      <c r="D196" s="36">
        <v>64</v>
      </c>
      <c r="E196" s="32">
        <v>20</v>
      </c>
      <c r="F196" s="32">
        <v>8</v>
      </c>
      <c r="G196" s="32">
        <v>19</v>
      </c>
      <c r="H196" s="32">
        <v>39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</row>
    <row r="197" spans="1:40" s="8" customFormat="1" ht="15.95" customHeight="1" x14ac:dyDescent="0.3">
      <c r="A197" s="30" t="s">
        <v>34</v>
      </c>
      <c r="B197" s="32">
        <v>83</v>
      </c>
      <c r="C197" s="32">
        <v>47</v>
      </c>
      <c r="D197" s="36">
        <v>73</v>
      </c>
      <c r="E197" s="32">
        <v>23</v>
      </c>
      <c r="F197" s="32">
        <v>8</v>
      </c>
      <c r="G197" s="32">
        <v>26</v>
      </c>
      <c r="H197" s="32">
        <v>47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</row>
    <row r="198" spans="1:40" s="8" customFormat="1" ht="15.95" customHeight="1" x14ac:dyDescent="0.3">
      <c r="A198" s="29" t="s">
        <v>83</v>
      </c>
      <c r="B198" s="31">
        <f>B199+B200</f>
        <v>152</v>
      </c>
      <c r="C198" s="31">
        <f t="shared" ref="C198:H198" si="60">C199+C200</f>
        <v>97</v>
      </c>
      <c r="D198" s="31">
        <f t="shared" si="60"/>
        <v>124</v>
      </c>
      <c r="E198" s="31">
        <f t="shared" si="60"/>
        <v>44</v>
      </c>
      <c r="F198" s="31">
        <f t="shared" si="60"/>
        <v>30</v>
      </c>
      <c r="G198" s="31">
        <f t="shared" si="60"/>
        <v>35</v>
      </c>
      <c r="H198" s="31">
        <f t="shared" si="60"/>
        <v>76</v>
      </c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</row>
    <row r="199" spans="1:40" s="8" customFormat="1" ht="15.95" customHeight="1" x14ac:dyDescent="0.3">
      <c r="A199" s="30" t="s">
        <v>33</v>
      </c>
      <c r="B199" s="32">
        <v>5</v>
      </c>
      <c r="C199" s="32">
        <v>2</v>
      </c>
      <c r="D199" s="36">
        <v>4</v>
      </c>
      <c r="E199" s="32">
        <v>1</v>
      </c>
      <c r="F199" s="32">
        <v>1</v>
      </c>
      <c r="G199" s="32">
        <v>3</v>
      </c>
      <c r="H199" s="32">
        <v>1</v>
      </c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</row>
    <row r="200" spans="1:40" s="8" customFormat="1" ht="15.95" customHeight="1" x14ac:dyDescent="0.3">
      <c r="A200" s="30" t="s">
        <v>34</v>
      </c>
      <c r="B200" s="32">
        <v>147</v>
      </c>
      <c r="C200" s="32">
        <v>95</v>
      </c>
      <c r="D200" s="36">
        <v>120</v>
      </c>
      <c r="E200" s="32">
        <v>43</v>
      </c>
      <c r="F200" s="32">
        <v>29</v>
      </c>
      <c r="G200" s="32">
        <v>32</v>
      </c>
      <c r="H200" s="32">
        <v>75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</row>
    <row r="201" spans="1:40" s="8" customFormat="1" ht="15.95" customHeight="1" x14ac:dyDescent="0.3">
      <c r="A201" s="29" t="s">
        <v>130</v>
      </c>
      <c r="B201" s="31">
        <v>214</v>
      </c>
      <c r="C201" s="31">
        <v>135</v>
      </c>
      <c r="D201" s="37">
        <v>190</v>
      </c>
      <c r="E201" s="28">
        <v>58</v>
      </c>
      <c r="F201" s="28">
        <v>26</v>
      </c>
      <c r="G201" s="28">
        <v>51</v>
      </c>
      <c r="H201" s="28">
        <v>129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</row>
    <row r="202" spans="1:40" s="8" customFormat="1" ht="15.95" customHeight="1" x14ac:dyDescent="0.3">
      <c r="A202" s="29" t="s">
        <v>131</v>
      </c>
      <c r="B202" s="31">
        <v>109</v>
      </c>
      <c r="C202" s="31">
        <v>62</v>
      </c>
      <c r="D202" s="37">
        <v>82</v>
      </c>
      <c r="E202" s="28">
        <v>20</v>
      </c>
      <c r="F202" s="28">
        <v>12</v>
      </c>
      <c r="G202" s="28">
        <v>27</v>
      </c>
      <c r="H202" s="28">
        <v>59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</row>
    <row r="203" spans="1:40" s="8" customFormat="1" ht="15.95" customHeight="1" x14ac:dyDescent="0.3">
      <c r="A203" s="28" t="s">
        <v>132</v>
      </c>
      <c r="B203" s="31">
        <v>73</v>
      </c>
      <c r="C203" s="31">
        <v>46</v>
      </c>
      <c r="D203" s="37">
        <v>62</v>
      </c>
      <c r="E203" s="28">
        <v>18</v>
      </c>
      <c r="F203" s="28">
        <v>11</v>
      </c>
      <c r="G203" s="28">
        <v>22</v>
      </c>
      <c r="H203" s="28">
        <v>33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</row>
    <row r="204" spans="1:40" s="8" customFormat="1" ht="15.95" customHeight="1" x14ac:dyDescent="0.3">
      <c r="A204" s="28" t="s">
        <v>133</v>
      </c>
      <c r="B204" s="31">
        <v>114</v>
      </c>
      <c r="C204" s="31">
        <v>63</v>
      </c>
      <c r="D204" s="37">
        <v>90</v>
      </c>
      <c r="E204" s="28">
        <v>27</v>
      </c>
      <c r="F204" s="28">
        <v>13</v>
      </c>
      <c r="G204" s="28">
        <v>31</v>
      </c>
      <c r="H204" s="28">
        <v>56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</row>
    <row r="205" spans="1:40" s="8" customFormat="1" ht="15.95" customHeight="1" x14ac:dyDescent="0.3">
      <c r="A205" s="29" t="s">
        <v>84</v>
      </c>
      <c r="B205" s="31">
        <f>B206+B207</f>
        <v>96</v>
      </c>
      <c r="C205" s="31">
        <f t="shared" ref="C205:H205" si="61">C206+C207</f>
        <v>48</v>
      </c>
      <c r="D205" s="31">
        <f t="shared" si="61"/>
        <v>84</v>
      </c>
      <c r="E205" s="31">
        <f t="shared" si="61"/>
        <v>24</v>
      </c>
      <c r="F205" s="31">
        <f t="shared" si="61"/>
        <v>7</v>
      </c>
      <c r="G205" s="31">
        <f t="shared" si="61"/>
        <v>27</v>
      </c>
      <c r="H205" s="31">
        <f t="shared" si="61"/>
        <v>63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</row>
    <row r="206" spans="1:40" s="8" customFormat="1" ht="15.95" customHeight="1" x14ac:dyDescent="0.3">
      <c r="A206" s="30" t="s">
        <v>33</v>
      </c>
      <c r="B206" s="32">
        <v>24</v>
      </c>
      <c r="C206" s="32">
        <v>10</v>
      </c>
      <c r="D206" s="36">
        <v>19</v>
      </c>
      <c r="E206" s="32">
        <v>4</v>
      </c>
      <c r="F206" s="32">
        <v>0</v>
      </c>
      <c r="G206" s="32">
        <v>6</v>
      </c>
      <c r="H206" s="32">
        <v>18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</row>
    <row r="207" spans="1:40" s="8" customFormat="1" ht="15.95" customHeight="1" x14ac:dyDescent="0.3">
      <c r="A207" s="30" t="s">
        <v>34</v>
      </c>
      <c r="B207" s="32">
        <v>72</v>
      </c>
      <c r="C207" s="32">
        <v>38</v>
      </c>
      <c r="D207" s="36">
        <v>65</v>
      </c>
      <c r="E207" s="32">
        <v>20</v>
      </c>
      <c r="F207" s="32">
        <v>7</v>
      </c>
      <c r="G207" s="32">
        <v>21</v>
      </c>
      <c r="H207" s="32">
        <v>45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</row>
    <row r="208" spans="1:40" s="8" customFormat="1" ht="15.95" customHeight="1" x14ac:dyDescent="0.3">
      <c r="A208" s="29" t="s">
        <v>85</v>
      </c>
      <c r="B208" s="31">
        <f>B209+B210</f>
        <v>91</v>
      </c>
      <c r="C208" s="31">
        <f t="shared" ref="C208:H208" si="62">C209+C210</f>
        <v>53</v>
      </c>
      <c r="D208" s="31">
        <f t="shared" si="62"/>
        <v>73</v>
      </c>
      <c r="E208" s="31">
        <f t="shared" si="62"/>
        <v>23</v>
      </c>
      <c r="F208" s="31">
        <f t="shared" si="62"/>
        <v>12</v>
      </c>
      <c r="G208" s="31">
        <f t="shared" si="62"/>
        <v>28</v>
      </c>
      <c r="H208" s="31">
        <f t="shared" si="62"/>
        <v>44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</row>
    <row r="209" spans="1:40" s="8" customFormat="1" ht="15.95" customHeight="1" x14ac:dyDescent="0.3">
      <c r="A209" s="30" t="s">
        <v>33</v>
      </c>
      <c r="B209" s="32">
        <v>39</v>
      </c>
      <c r="C209" s="32">
        <v>26</v>
      </c>
      <c r="D209" s="36">
        <v>28</v>
      </c>
      <c r="E209" s="32">
        <v>9</v>
      </c>
      <c r="F209" s="32">
        <v>3</v>
      </c>
      <c r="G209" s="32">
        <v>7</v>
      </c>
      <c r="H209" s="32">
        <v>19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</row>
    <row r="210" spans="1:40" s="8" customFormat="1" ht="15.95" customHeight="1" x14ac:dyDescent="0.3">
      <c r="A210" s="30" t="s">
        <v>34</v>
      </c>
      <c r="B210" s="32">
        <v>52</v>
      </c>
      <c r="C210" s="32">
        <v>27</v>
      </c>
      <c r="D210" s="36">
        <v>45</v>
      </c>
      <c r="E210" s="32">
        <v>14</v>
      </c>
      <c r="F210" s="32">
        <v>9</v>
      </c>
      <c r="G210" s="32">
        <v>21</v>
      </c>
      <c r="H210" s="32">
        <v>25</v>
      </c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</row>
    <row r="211" spans="1:40" s="8" customFormat="1" ht="15.95" customHeight="1" x14ac:dyDescent="0.3">
      <c r="A211" s="3" t="s">
        <v>20</v>
      </c>
      <c r="B211" s="4">
        <f>B212+B215+B218+B221+B222+B223</f>
        <v>3322</v>
      </c>
      <c r="C211" s="4">
        <f t="shared" ref="C211:H211" si="63">C212+C215+C218+C221+C222+C223</f>
        <v>1914</v>
      </c>
      <c r="D211" s="4">
        <f t="shared" si="63"/>
        <v>2847</v>
      </c>
      <c r="E211" s="4">
        <f t="shared" si="63"/>
        <v>796</v>
      </c>
      <c r="F211" s="4">
        <f t="shared" si="63"/>
        <v>424</v>
      </c>
      <c r="G211" s="4">
        <f t="shared" si="63"/>
        <v>938</v>
      </c>
      <c r="H211" s="4">
        <f t="shared" si="63"/>
        <v>1880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</row>
    <row r="212" spans="1:40" s="8" customFormat="1" ht="15.95" customHeight="1" x14ac:dyDescent="0.3">
      <c r="A212" s="29" t="s">
        <v>86</v>
      </c>
      <c r="B212" s="31">
        <f>B213+B214</f>
        <v>654</v>
      </c>
      <c r="C212" s="31">
        <f t="shared" ref="C212:H212" si="64">C213+C214</f>
        <v>365</v>
      </c>
      <c r="D212" s="31">
        <f t="shared" si="64"/>
        <v>584</v>
      </c>
      <c r="E212" s="31">
        <f t="shared" si="64"/>
        <v>157</v>
      </c>
      <c r="F212" s="31">
        <f t="shared" si="64"/>
        <v>99</v>
      </c>
      <c r="G212" s="31">
        <f t="shared" si="64"/>
        <v>179</v>
      </c>
      <c r="H212" s="31">
        <f t="shared" si="64"/>
        <v>420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</row>
    <row r="213" spans="1:40" s="8" customFormat="1" ht="15.95" customHeight="1" x14ac:dyDescent="0.3">
      <c r="A213" s="30" t="s">
        <v>33</v>
      </c>
      <c r="B213" s="32">
        <v>225</v>
      </c>
      <c r="C213" s="32">
        <v>126</v>
      </c>
      <c r="D213" s="36">
        <v>204</v>
      </c>
      <c r="E213" s="32">
        <v>55</v>
      </c>
      <c r="F213" s="32">
        <v>43</v>
      </c>
      <c r="G213" s="32">
        <v>62</v>
      </c>
      <c r="H213" s="32">
        <v>150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</row>
    <row r="214" spans="1:40" s="8" customFormat="1" ht="15.95" customHeight="1" x14ac:dyDescent="0.3">
      <c r="A214" s="30" t="s">
        <v>34</v>
      </c>
      <c r="B214" s="32">
        <v>429</v>
      </c>
      <c r="C214" s="32">
        <v>239</v>
      </c>
      <c r="D214" s="36">
        <v>380</v>
      </c>
      <c r="E214" s="32">
        <v>102</v>
      </c>
      <c r="F214" s="32">
        <v>56</v>
      </c>
      <c r="G214" s="32">
        <v>117</v>
      </c>
      <c r="H214" s="32">
        <v>270</v>
      </c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</row>
    <row r="215" spans="1:40" s="8" customFormat="1" ht="15.95" customHeight="1" x14ac:dyDescent="0.3">
      <c r="A215" s="29" t="s">
        <v>87</v>
      </c>
      <c r="B215" s="31">
        <f>B216+B217</f>
        <v>274</v>
      </c>
      <c r="C215" s="31">
        <f t="shared" ref="C215:H215" si="65">C216+C217</f>
        <v>158</v>
      </c>
      <c r="D215" s="31">
        <f t="shared" si="65"/>
        <v>239</v>
      </c>
      <c r="E215" s="31">
        <f t="shared" si="65"/>
        <v>56</v>
      </c>
      <c r="F215" s="31">
        <f t="shared" si="65"/>
        <v>25</v>
      </c>
      <c r="G215" s="31">
        <f t="shared" si="65"/>
        <v>83</v>
      </c>
      <c r="H215" s="31">
        <f t="shared" si="65"/>
        <v>179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</row>
    <row r="216" spans="1:40" s="8" customFormat="1" ht="15.95" customHeight="1" x14ac:dyDescent="0.3">
      <c r="A216" s="30" t="s">
        <v>33</v>
      </c>
      <c r="B216" s="32">
        <v>86</v>
      </c>
      <c r="C216" s="32">
        <v>50</v>
      </c>
      <c r="D216" s="36">
        <v>73</v>
      </c>
      <c r="E216" s="32">
        <v>18</v>
      </c>
      <c r="F216" s="32">
        <v>11</v>
      </c>
      <c r="G216" s="32">
        <v>22</v>
      </c>
      <c r="H216" s="32">
        <v>51</v>
      </c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</row>
    <row r="217" spans="1:40" s="8" customFormat="1" ht="15.95" customHeight="1" x14ac:dyDescent="0.3">
      <c r="A217" s="30" t="s">
        <v>34</v>
      </c>
      <c r="B217" s="32">
        <v>188</v>
      </c>
      <c r="C217" s="32">
        <v>108</v>
      </c>
      <c r="D217" s="36">
        <v>166</v>
      </c>
      <c r="E217" s="32">
        <v>38</v>
      </c>
      <c r="F217" s="32">
        <v>14</v>
      </c>
      <c r="G217" s="32">
        <v>61</v>
      </c>
      <c r="H217" s="32">
        <v>128</v>
      </c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</row>
    <row r="218" spans="1:40" s="8" customFormat="1" ht="15.95" customHeight="1" x14ac:dyDescent="0.3">
      <c r="A218" s="29" t="s">
        <v>88</v>
      </c>
      <c r="B218" s="31">
        <f>B219+B220</f>
        <v>383</v>
      </c>
      <c r="C218" s="31">
        <f t="shared" ref="C218:H218" si="66">C219+C220</f>
        <v>224</v>
      </c>
      <c r="D218" s="31">
        <f t="shared" si="66"/>
        <v>331</v>
      </c>
      <c r="E218" s="31">
        <f t="shared" si="66"/>
        <v>100</v>
      </c>
      <c r="F218" s="31">
        <f t="shared" si="66"/>
        <v>60</v>
      </c>
      <c r="G218" s="31">
        <f t="shared" si="66"/>
        <v>115</v>
      </c>
      <c r="H218" s="31">
        <f t="shared" si="66"/>
        <v>199</v>
      </c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</row>
    <row r="219" spans="1:40" s="8" customFormat="1" ht="15.95" customHeight="1" x14ac:dyDescent="0.3">
      <c r="A219" s="30" t="s">
        <v>33</v>
      </c>
      <c r="B219" s="32">
        <v>175</v>
      </c>
      <c r="C219" s="32">
        <v>106</v>
      </c>
      <c r="D219" s="36">
        <v>157</v>
      </c>
      <c r="E219" s="32">
        <v>50</v>
      </c>
      <c r="F219" s="32">
        <v>30</v>
      </c>
      <c r="G219" s="32">
        <v>54</v>
      </c>
      <c r="H219" s="32">
        <v>81</v>
      </c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</row>
    <row r="220" spans="1:40" s="8" customFormat="1" ht="15.95" customHeight="1" x14ac:dyDescent="0.3">
      <c r="A220" s="30" t="s">
        <v>34</v>
      </c>
      <c r="B220" s="32">
        <v>208</v>
      </c>
      <c r="C220" s="32">
        <v>118</v>
      </c>
      <c r="D220" s="36">
        <v>174</v>
      </c>
      <c r="E220" s="32">
        <v>50</v>
      </c>
      <c r="F220" s="32">
        <v>30</v>
      </c>
      <c r="G220" s="32">
        <v>61</v>
      </c>
      <c r="H220" s="32">
        <v>118</v>
      </c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</row>
    <row r="221" spans="1:40" s="8" customFormat="1" ht="15.95" customHeight="1" x14ac:dyDescent="0.3">
      <c r="A221" s="29" t="s">
        <v>134</v>
      </c>
      <c r="B221" s="31">
        <v>265</v>
      </c>
      <c r="C221" s="31">
        <v>164</v>
      </c>
      <c r="D221" s="35">
        <v>223</v>
      </c>
      <c r="E221" s="31">
        <v>61</v>
      </c>
      <c r="F221" s="31">
        <v>29</v>
      </c>
      <c r="G221" s="31">
        <v>89</v>
      </c>
      <c r="H221" s="31">
        <v>157</v>
      </c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</row>
    <row r="222" spans="1:40" s="8" customFormat="1" ht="15.95" customHeight="1" x14ac:dyDescent="0.3">
      <c r="A222" s="29" t="s">
        <v>135</v>
      </c>
      <c r="B222" s="31">
        <v>1295</v>
      </c>
      <c r="C222" s="31">
        <v>745</v>
      </c>
      <c r="D222" s="31">
        <v>1081</v>
      </c>
      <c r="E222" s="31">
        <v>303</v>
      </c>
      <c r="F222" s="31">
        <v>151</v>
      </c>
      <c r="G222" s="31">
        <v>344</v>
      </c>
      <c r="H222" s="31">
        <v>675</v>
      </c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</row>
    <row r="223" spans="1:40" s="8" customFormat="1" ht="15.95" customHeight="1" x14ac:dyDescent="0.3">
      <c r="A223" s="29" t="s">
        <v>136</v>
      </c>
      <c r="B223" s="31">
        <v>451</v>
      </c>
      <c r="C223" s="31">
        <v>258</v>
      </c>
      <c r="D223" s="35">
        <v>389</v>
      </c>
      <c r="E223" s="31">
        <v>119</v>
      </c>
      <c r="F223" s="31">
        <v>60</v>
      </c>
      <c r="G223" s="31">
        <v>128</v>
      </c>
      <c r="H223" s="31">
        <v>250</v>
      </c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</row>
    <row r="224" spans="1:40" s="8" customFormat="1" ht="15.95" customHeight="1" x14ac:dyDescent="0.3">
      <c r="A224" s="3" t="s">
        <v>21</v>
      </c>
      <c r="B224" s="4">
        <f>B225+B226+B227+B228+B229+B230</f>
        <v>1647</v>
      </c>
      <c r="C224" s="4">
        <f t="shared" ref="C224:H224" si="67">C225+C226+C227+C228+C229+C230</f>
        <v>908</v>
      </c>
      <c r="D224" s="4">
        <f t="shared" si="67"/>
        <v>1329</v>
      </c>
      <c r="E224" s="4">
        <f t="shared" si="67"/>
        <v>403</v>
      </c>
      <c r="F224" s="4">
        <f t="shared" si="67"/>
        <v>213</v>
      </c>
      <c r="G224" s="4">
        <f t="shared" si="67"/>
        <v>431</v>
      </c>
      <c r="H224" s="4">
        <f t="shared" si="67"/>
        <v>791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</row>
    <row r="225" spans="1:40" s="8" customFormat="1" ht="15.95" customHeight="1" x14ac:dyDescent="0.3">
      <c r="A225" s="29" t="s">
        <v>137</v>
      </c>
      <c r="B225" s="31">
        <v>109</v>
      </c>
      <c r="C225" s="31">
        <v>61</v>
      </c>
      <c r="D225" s="37">
        <v>96</v>
      </c>
      <c r="E225" s="28">
        <v>29</v>
      </c>
      <c r="F225" s="28">
        <v>17</v>
      </c>
      <c r="G225" s="28">
        <v>35</v>
      </c>
      <c r="H225" s="28">
        <v>53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</row>
    <row r="226" spans="1:40" s="8" customFormat="1" ht="15.95" customHeight="1" x14ac:dyDescent="0.3">
      <c r="A226" s="29" t="s">
        <v>138</v>
      </c>
      <c r="B226" s="31">
        <v>142</v>
      </c>
      <c r="C226" s="31">
        <v>65</v>
      </c>
      <c r="D226" s="37">
        <v>128</v>
      </c>
      <c r="E226" s="28">
        <v>33</v>
      </c>
      <c r="F226" s="28">
        <v>19</v>
      </c>
      <c r="G226" s="28">
        <v>46</v>
      </c>
      <c r="H226" s="28">
        <v>80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</row>
    <row r="227" spans="1:40" s="8" customFormat="1" ht="15.95" customHeight="1" x14ac:dyDescent="0.3">
      <c r="A227" s="28" t="s">
        <v>139</v>
      </c>
      <c r="B227" s="31">
        <v>147</v>
      </c>
      <c r="C227" s="31">
        <v>80</v>
      </c>
      <c r="D227" s="37">
        <v>120</v>
      </c>
      <c r="E227" s="28">
        <v>37</v>
      </c>
      <c r="F227" s="28">
        <v>21</v>
      </c>
      <c r="G227" s="28">
        <v>40</v>
      </c>
      <c r="H227" s="28">
        <v>67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</row>
    <row r="228" spans="1:40" s="8" customFormat="1" ht="15.95" customHeight="1" x14ac:dyDescent="0.3">
      <c r="A228" s="29" t="s">
        <v>140</v>
      </c>
      <c r="B228" s="31">
        <v>442</v>
      </c>
      <c r="C228" s="31">
        <v>270</v>
      </c>
      <c r="D228" s="37">
        <v>355</v>
      </c>
      <c r="E228" s="28">
        <v>113</v>
      </c>
      <c r="F228" s="28">
        <v>55</v>
      </c>
      <c r="G228" s="28">
        <v>107</v>
      </c>
      <c r="H228" s="28">
        <v>195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</row>
    <row r="229" spans="1:40" s="8" customFormat="1" ht="15.95" customHeight="1" x14ac:dyDescent="0.3">
      <c r="A229" s="29" t="s">
        <v>141</v>
      </c>
      <c r="B229" s="31">
        <v>245</v>
      </c>
      <c r="C229" s="31">
        <v>128</v>
      </c>
      <c r="D229" s="37">
        <v>193</v>
      </c>
      <c r="E229" s="28">
        <v>74</v>
      </c>
      <c r="F229" s="28">
        <v>40</v>
      </c>
      <c r="G229" s="28">
        <v>61</v>
      </c>
      <c r="H229" s="28">
        <v>107</v>
      </c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</row>
    <row r="230" spans="1:40" s="8" customFormat="1" ht="15.95" customHeight="1" x14ac:dyDescent="0.3">
      <c r="A230" s="29" t="s">
        <v>89</v>
      </c>
      <c r="B230" s="31">
        <f>B231+B232</f>
        <v>562</v>
      </c>
      <c r="C230" s="31">
        <f t="shared" ref="C230:H230" si="68">C231+C232</f>
        <v>304</v>
      </c>
      <c r="D230" s="31">
        <f t="shared" si="68"/>
        <v>437</v>
      </c>
      <c r="E230" s="31">
        <f t="shared" si="68"/>
        <v>117</v>
      </c>
      <c r="F230" s="31">
        <f t="shared" si="68"/>
        <v>61</v>
      </c>
      <c r="G230" s="31">
        <f t="shared" si="68"/>
        <v>142</v>
      </c>
      <c r="H230" s="31">
        <f t="shared" si="68"/>
        <v>289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</row>
    <row r="231" spans="1:40" s="8" customFormat="1" ht="15.95" customHeight="1" x14ac:dyDescent="0.3">
      <c r="A231" s="30" t="s">
        <v>33</v>
      </c>
      <c r="B231" s="32">
        <v>294</v>
      </c>
      <c r="C231" s="32">
        <v>150</v>
      </c>
      <c r="D231" s="36">
        <v>223</v>
      </c>
      <c r="E231" s="32">
        <v>57</v>
      </c>
      <c r="F231" s="32">
        <v>29</v>
      </c>
      <c r="G231" s="32">
        <v>81</v>
      </c>
      <c r="H231" s="32">
        <v>144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</row>
    <row r="232" spans="1:40" s="8" customFormat="1" ht="15.95" customHeight="1" x14ac:dyDescent="0.3">
      <c r="A232" s="30" t="s">
        <v>34</v>
      </c>
      <c r="B232" s="32">
        <v>268</v>
      </c>
      <c r="C232" s="32">
        <v>154</v>
      </c>
      <c r="D232" s="36">
        <v>214</v>
      </c>
      <c r="E232" s="32">
        <v>60</v>
      </c>
      <c r="F232" s="32">
        <v>32</v>
      </c>
      <c r="G232" s="32">
        <v>61</v>
      </c>
      <c r="H232" s="32">
        <v>145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</row>
    <row r="233" spans="1:40" s="8" customFormat="1" ht="15.95" customHeight="1" x14ac:dyDescent="0.3">
      <c r="A233" s="3" t="s">
        <v>22</v>
      </c>
      <c r="B233" s="4">
        <v>545</v>
      </c>
      <c r="C233" s="4">
        <v>244</v>
      </c>
      <c r="D233" s="13">
        <v>384</v>
      </c>
      <c r="E233" s="13">
        <v>75</v>
      </c>
      <c r="F233" s="13">
        <v>30</v>
      </c>
      <c r="G233" s="13">
        <v>205</v>
      </c>
      <c r="H233" s="13">
        <v>209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</row>
    <row r="234" spans="1:40" s="8" customFormat="1" ht="15.95" customHeight="1" x14ac:dyDescent="0.3">
      <c r="A234" s="3" t="s">
        <v>23</v>
      </c>
      <c r="B234" s="4">
        <f>B235+B238+B241+B244+B245</f>
        <v>1335</v>
      </c>
      <c r="C234" s="4">
        <f t="shared" ref="C234:H234" si="69">C235+C238+C241+C244+C245</f>
        <v>797</v>
      </c>
      <c r="D234" s="4">
        <f t="shared" si="69"/>
        <v>1067</v>
      </c>
      <c r="E234" s="4">
        <f t="shared" si="69"/>
        <v>313</v>
      </c>
      <c r="F234" s="4">
        <f t="shared" si="69"/>
        <v>174</v>
      </c>
      <c r="G234" s="4">
        <f t="shared" si="69"/>
        <v>401</v>
      </c>
      <c r="H234" s="4">
        <f t="shared" si="69"/>
        <v>648</v>
      </c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</row>
    <row r="235" spans="1:40" s="8" customFormat="1" ht="15.95" customHeight="1" x14ac:dyDescent="0.3">
      <c r="A235" s="29" t="s">
        <v>90</v>
      </c>
      <c r="B235" s="31">
        <f>B236+B237</f>
        <v>149</v>
      </c>
      <c r="C235" s="31">
        <f t="shared" ref="C235:H235" si="70">C236+C237</f>
        <v>90</v>
      </c>
      <c r="D235" s="31">
        <f t="shared" si="70"/>
        <v>115</v>
      </c>
      <c r="E235" s="31">
        <f t="shared" si="70"/>
        <v>24</v>
      </c>
      <c r="F235" s="31">
        <f t="shared" si="70"/>
        <v>14</v>
      </c>
      <c r="G235" s="31">
        <f t="shared" si="70"/>
        <v>61</v>
      </c>
      <c r="H235" s="31">
        <f t="shared" si="70"/>
        <v>60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</row>
    <row r="236" spans="1:40" s="8" customFormat="1" ht="15.95" customHeight="1" x14ac:dyDescent="0.3">
      <c r="A236" s="30" t="s">
        <v>33</v>
      </c>
      <c r="B236" s="32">
        <v>52</v>
      </c>
      <c r="C236" s="32">
        <v>35</v>
      </c>
      <c r="D236" s="36">
        <v>41</v>
      </c>
      <c r="E236" s="32">
        <v>14</v>
      </c>
      <c r="F236" s="32">
        <v>6</v>
      </c>
      <c r="G236" s="32">
        <v>19</v>
      </c>
      <c r="H236" s="32">
        <v>21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</row>
    <row r="237" spans="1:40" s="8" customFormat="1" ht="15.95" customHeight="1" x14ac:dyDescent="0.3">
      <c r="A237" s="30" t="s">
        <v>34</v>
      </c>
      <c r="B237" s="32">
        <v>97</v>
      </c>
      <c r="C237" s="32">
        <v>55</v>
      </c>
      <c r="D237" s="36">
        <v>74</v>
      </c>
      <c r="E237" s="32">
        <v>10</v>
      </c>
      <c r="F237" s="32">
        <v>8</v>
      </c>
      <c r="G237" s="32">
        <v>42</v>
      </c>
      <c r="H237" s="32">
        <v>39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</row>
    <row r="238" spans="1:40" s="8" customFormat="1" ht="15.95" customHeight="1" x14ac:dyDescent="0.3">
      <c r="A238" s="29" t="s">
        <v>91</v>
      </c>
      <c r="B238" s="31">
        <f>B239+B240</f>
        <v>134</v>
      </c>
      <c r="C238" s="31">
        <f t="shared" ref="C238:H238" si="71">C239+C240</f>
        <v>83</v>
      </c>
      <c r="D238" s="31">
        <f t="shared" si="71"/>
        <v>110</v>
      </c>
      <c r="E238" s="31">
        <f t="shared" si="71"/>
        <v>35</v>
      </c>
      <c r="F238" s="31">
        <f t="shared" si="71"/>
        <v>20</v>
      </c>
      <c r="G238" s="31">
        <f t="shared" si="71"/>
        <v>32</v>
      </c>
      <c r="H238" s="31">
        <f t="shared" si="71"/>
        <v>75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</row>
    <row r="239" spans="1:40" s="8" customFormat="1" ht="15.95" customHeight="1" x14ac:dyDescent="0.3">
      <c r="A239" s="30" t="s">
        <v>33</v>
      </c>
      <c r="B239" s="32">
        <v>60</v>
      </c>
      <c r="C239" s="32">
        <v>34</v>
      </c>
      <c r="D239" s="36">
        <v>50</v>
      </c>
      <c r="E239" s="32">
        <v>15</v>
      </c>
      <c r="F239" s="32">
        <v>10</v>
      </c>
      <c r="G239" s="32">
        <v>15</v>
      </c>
      <c r="H239" s="32">
        <v>32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</row>
    <row r="240" spans="1:40" s="8" customFormat="1" ht="15.95" customHeight="1" x14ac:dyDescent="0.3">
      <c r="A240" s="30" t="s">
        <v>34</v>
      </c>
      <c r="B240" s="32">
        <v>74</v>
      </c>
      <c r="C240" s="32">
        <v>49</v>
      </c>
      <c r="D240" s="36">
        <v>60</v>
      </c>
      <c r="E240" s="32">
        <v>20</v>
      </c>
      <c r="F240" s="32">
        <v>10</v>
      </c>
      <c r="G240" s="32">
        <v>17</v>
      </c>
      <c r="H240" s="32">
        <v>43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</row>
    <row r="241" spans="1:40" s="8" customFormat="1" ht="15.95" customHeight="1" x14ac:dyDescent="0.3">
      <c r="A241" s="29" t="s">
        <v>92</v>
      </c>
      <c r="B241" s="31">
        <f>B242+B243</f>
        <v>129</v>
      </c>
      <c r="C241" s="31">
        <f t="shared" ref="C241:H241" si="72">C242+C243</f>
        <v>74</v>
      </c>
      <c r="D241" s="31">
        <f t="shared" si="72"/>
        <v>101</v>
      </c>
      <c r="E241" s="31">
        <f t="shared" si="72"/>
        <v>31</v>
      </c>
      <c r="F241" s="31">
        <f t="shared" si="72"/>
        <v>16</v>
      </c>
      <c r="G241" s="31">
        <f t="shared" si="72"/>
        <v>42</v>
      </c>
      <c r="H241" s="31">
        <f t="shared" si="72"/>
        <v>63</v>
      </c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</row>
    <row r="242" spans="1:40" s="8" customFormat="1" ht="15.95" customHeight="1" x14ac:dyDescent="0.3">
      <c r="A242" s="30" t="s">
        <v>33</v>
      </c>
      <c r="B242" s="32">
        <v>33</v>
      </c>
      <c r="C242" s="32">
        <v>17</v>
      </c>
      <c r="D242" s="36">
        <v>25</v>
      </c>
      <c r="E242" s="32">
        <v>9</v>
      </c>
      <c r="F242" s="32">
        <v>5</v>
      </c>
      <c r="G242" s="32">
        <v>11</v>
      </c>
      <c r="H242" s="32">
        <v>15</v>
      </c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</row>
    <row r="243" spans="1:40" s="8" customFormat="1" ht="15.95" customHeight="1" x14ac:dyDescent="0.3">
      <c r="A243" s="30" t="s">
        <v>34</v>
      </c>
      <c r="B243" s="32">
        <v>96</v>
      </c>
      <c r="C243" s="32">
        <v>57</v>
      </c>
      <c r="D243" s="36">
        <v>76</v>
      </c>
      <c r="E243" s="32">
        <v>22</v>
      </c>
      <c r="F243" s="32">
        <v>11</v>
      </c>
      <c r="G243" s="32">
        <v>31</v>
      </c>
      <c r="H243" s="32">
        <v>48</v>
      </c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</row>
    <row r="244" spans="1:40" s="8" customFormat="1" ht="15.95" customHeight="1" x14ac:dyDescent="0.3">
      <c r="A244" s="29" t="s">
        <v>142</v>
      </c>
      <c r="B244" s="31">
        <v>553</v>
      </c>
      <c r="C244" s="31">
        <v>321</v>
      </c>
      <c r="D244" s="37">
        <v>426</v>
      </c>
      <c r="E244" s="28">
        <v>132</v>
      </c>
      <c r="F244" s="28">
        <v>74</v>
      </c>
      <c r="G244" s="28">
        <v>145</v>
      </c>
      <c r="H244" s="28">
        <v>253</v>
      </c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</row>
    <row r="245" spans="1:40" s="8" customFormat="1" ht="15.95" customHeight="1" x14ac:dyDescent="0.3">
      <c r="A245" s="29" t="s">
        <v>143</v>
      </c>
      <c r="B245" s="31">
        <v>370</v>
      </c>
      <c r="C245" s="31">
        <v>229</v>
      </c>
      <c r="D245" s="37">
        <v>315</v>
      </c>
      <c r="E245" s="28">
        <v>91</v>
      </c>
      <c r="F245" s="28">
        <v>50</v>
      </c>
      <c r="G245" s="28">
        <v>121</v>
      </c>
      <c r="H245" s="28">
        <v>197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</row>
    <row r="246" spans="1:40" s="8" customFormat="1" ht="15.95" customHeight="1" x14ac:dyDescent="0.3">
      <c r="A246" s="3" t="s">
        <v>24</v>
      </c>
      <c r="B246" s="4">
        <v>6351</v>
      </c>
      <c r="C246" s="4">
        <v>2987</v>
      </c>
      <c r="D246" s="13">
        <v>4603</v>
      </c>
      <c r="E246" s="13">
        <v>1057</v>
      </c>
      <c r="F246" s="13">
        <v>464</v>
      </c>
      <c r="G246" s="13">
        <v>1965</v>
      </c>
      <c r="H246" s="13">
        <v>2529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</row>
    <row r="247" spans="1:40" s="8" customFormat="1" ht="19.5" customHeight="1" x14ac:dyDescent="0.3">
      <c r="A247" s="16" t="s">
        <v>29</v>
      </c>
      <c r="B247" s="17">
        <f t="shared" ref="B247:H247" si="73">B6+B15+B30+B44+B59+B72+B94+B111+B121+B122+B139+B153+B165+B174+B185+B192+B211+B224+B233+B234+B246</f>
        <v>39709</v>
      </c>
      <c r="C247" s="17">
        <f t="shared" si="73"/>
        <v>21520</v>
      </c>
      <c r="D247" s="18">
        <f t="shared" si="73"/>
        <v>31763</v>
      </c>
      <c r="E247" s="18">
        <f t="shared" si="73"/>
        <v>8660</v>
      </c>
      <c r="F247" s="19">
        <f t="shared" si="73"/>
        <v>4434</v>
      </c>
      <c r="G247" s="19">
        <f t="shared" si="73"/>
        <v>11462</v>
      </c>
      <c r="H247" s="19">
        <f t="shared" si="73"/>
        <v>19472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</row>
    <row r="248" spans="1:40" s="8" customFormat="1" ht="15.95" customHeight="1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</row>
    <row r="249" spans="1:40" s="8" customFormat="1" ht="15.95" customHeight="1" x14ac:dyDescent="0.3">
      <c r="A249" s="44" t="s">
        <v>145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</row>
    <row r="250" spans="1:40" ht="14.1" customHeight="1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</row>
    <row r="251" spans="1:40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</row>
    <row r="252" spans="1:40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</row>
    <row r="253" spans="1:40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</row>
    <row r="254" spans="1:40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</row>
    <row r="255" spans="1:40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</row>
    <row r="256" spans="1:40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</row>
    <row r="257" spans="1:40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</row>
    <row r="258" spans="1:40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</row>
    <row r="259" spans="1:40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</row>
    <row r="260" spans="1:40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</row>
    <row r="261" spans="1:40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</row>
    <row r="262" spans="1:40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</row>
    <row r="263" spans="1:40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</row>
    <row r="264" spans="1:40" x14ac:dyDescent="0.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</row>
    <row r="265" spans="1:40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</row>
    <row r="266" spans="1:40" x14ac:dyDescent="0.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</row>
    <row r="267" spans="1:40" x14ac:dyDescent="0.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</row>
    <row r="268" spans="1:40" x14ac:dyDescent="0.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</row>
    <row r="269" spans="1:40" x14ac:dyDescent="0.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</row>
    <row r="270" spans="1:40" x14ac:dyDescent="0.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</row>
    <row r="271" spans="1:40" x14ac:dyDescent="0.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</row>
    <row r="272" spans="1:40" x14ac:dyDescent="0.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</row>
    <row r="273" spans="1:40" x14ac:dyDescent="0.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</row>
    <row r="274" spans="1:40" x14ac:dyDescent="0.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</row>
    <row r="275" spans="1:40" x14ac:dyDescent="0.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</row>
    <row r="276" spans="1:40" x14ac:dyDescent="0.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</row>
    <row r="277" spans="1:40" x14ac:dyDescent="0.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</row>
    <row r="278" spans="1:40" x14ac:dyDescent="0.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</row>
    <row r="279" spans="1:40" x14ac:dyDescent="0.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</row>
    <row r="280" spans="1:40" x14ac:dyDescent="0.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</row>
    <row r="281" spans="1:40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</row>
    <row r="282" spans="1:40" x14ac:dyDescent="0.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</row>
    <row r="283" spans="1:40" x14ac:dyDescent="0.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</row>
    <row r="284" spans="1:40" x14ac:dyDescent="0.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</row>
    <row r="285" spans="1:40" x14ac:dyDescent="0.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</row>
    <row r="286" spans="1:40" x14ac:dyDescent="0.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</row>
    <row r="287" spans="1:40" x14ac:dyDescent="0.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</row>
    <row r="288" spans="1:40" x14ac:dyDescent="0.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</row>
    <row r="289" spans="1:40" x14ac:dyDescent="0.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</row>
    <row r="290" spans="1:40" x14ac:dyDescent="0.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</row>
    <row r="291" spans="1:40" x14ac:dyDescent="0.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</row>
    <row r="292" spans="1:40" x14ac:dyDescent="0.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</row>
    <row r="293" spans="1:40" x14ac:dyDescent="0.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</row>
    <row r="294" spans="1:40" x14ac:dyDescent="0.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</row>
    <row r="295" spans="1:40" x14ac:dyDescent="0.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</row>
    <row r="296" spans="1:40" x14ac:dyDescent="0.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</row>
    <row r="297" spans="1:40" x14ac:dyDescent="0.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</row>
    <row r="298" spans="1:40" x14ac:dyDescent="0.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</row>
    <row r="299" spans="1:40" x14ac:dyDescent="0.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</row>
    <row r="300" spans="1:40" x14ac:dyDescent="0.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</row>
    <row r="301" spans="1:40" x14ac:dyDescent="0.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</row>
    <row r="302" spans="1:40" x14ac:dyDescent="0.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</row>
    <row r="303" spans="1:40" x14ac:dyDescent="0.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</row>
    <row r="304" spans="1:40" x14ac:dyDescent="0.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</row>
    <row r="305" spans="1:40" x14ac:dyDescent="0.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</row>
    <row r="306" spans="1:40" x14ac:dyDescent="0.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</row>
    <row r="307" spans="1:40" x14ac:dyDescent="0.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</row>
    <row r="308" spans="1:40" x14ac:dyDescent="0.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</row>
    <row r="309" spans="1:40" x14ac:dyDescent="0.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</row>
    <row r="310" spans="1:40" x14ac:dyDescent="0.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</row>
    <row r="311" spans="1:40" x14ac:dyDescent="0.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</row>
    <row r="312" spans="1:40" x14ac:dyDescent="0.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</row>
    <row r="313" spans="1:40" x14ac:dyDescent="0.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</row>
    <row r="314" spans="1:40" x14ac:dyDescent="0.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</row>
    <row r="315" spans="1:40" x14ac:dyDescent="0.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</row>
    <row r="316" spans="1:40" x14ac:dyDescent="0.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</row>
    <row r="317" spans="1:40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</row>
    <row r="318" spans="1:40" x14ac:dyDescent="0.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</row>
    <row r="319" spans="1:40" x14ac:dyDescent="0.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</row>
    <row r="320" spans="1:40" x14ac:dyDescent="0.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</row>
    <row r="321" spans="1:40" x14ac:dyDescent="0.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</row>
    <row r="322" spans="1:40" x14ac:dyDescent="0.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</row>
    <row r="323" spans="1:40" x14ac:dyDescent="0.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</row>
    <row r="324" spans="1:40" x14ac:dyDescent="0.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</row>
    <row r="325" spans="1:40" x14ac:dyDescent="0.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</row>
    <row r="326" spans="1:40" x14ac:dyDescent="0.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</row>
    <row r="327" spans="1:40" x14ac:dyDescent="0.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</row>
    <row r="328" spans="1:40" x14ac:dyDescent="0.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</row>
    <row r="329" spans="1:40" x14ac:dyDescent="0.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</row>
    <row r="330" spans="1:40" x14ac:dyDescent="0.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</row>
    <row r="331" spans="1:40" x14ac:dyDescent="0.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</row>
    <row r="332" spans="1:40" x14ac:dyDescent="0.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</row>
    <row r="333" spans="1:40" x14ac:dyDescent="0.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</row>
    <row r="334" spans="1:40" x14ac:dyDescent="0.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</row>
    <row r="335" spans="1:40" x14ac:dyDescent="0.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</row>
    <row r="336" spans="1:40" x14ac:dyDescent="0.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</row>
    <row r="337" spans="1:40" x14ac:dyDescent="0.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</row>
    <row r="338" spans="1:40" x14ac:dyDescent="0.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</row>
    <row r="339" spans="1:40" x14ac:dyDescent="0.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</row>
    <row r="340" spans="1:40" x14ac:dyDescent="0.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</row>
    <row r="341" spans="1:40" x14ac:dyDescent="0.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</row>
    <row r="342" spans="1:40" x14ac:dyDescent="0.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</row>
    <row r="343" spans="1:40" x14ac:dyDescent="0.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</row>
    <row r="344" spans="1:40" x14ac:dyDescent="0.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</row>
    <row r="345" spans="1:40" x14ac:dyDescent="0.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</row>
    <row r="346" spans="1:40" x14ac:dyDescent="0.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</row>
    <row r="347" spans="1:40" x14ac:dyDescent="0.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</row>
    <row r="348" spans="1:40" x14ac:dyDescent="0.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</row>
    <row r="349" spans="1:40" x14ac:dyDescent="0.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</row>
    <row r="350" spans="1:40" x14ac:dyDescent="0.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</row>
    <row r="351" spans="1:40" x14ac:dyDescent="0.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</row>
    <row r="352" spans="1:40" x14ac:dyDescent="0.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</row>
    <row r="353" spans="1:40" x14ac:dyDescent="0.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</row>
    <row r="354" spans="1:40" x14ac:dyDescent="0.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</row>
    <row r="355" spans="1:40" x14ac:dyDescent="0.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</row>
    <row r="356" spans="1:40" x14ac:dyDescent="0.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</row>
    <row r="357" spans="1:40" x14ac:dyDescent="0.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</row>
    <row r="358" spans="1:40" x14ac:dyDescent="0.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</row>
    <row r="359" spans="1:40" x14ac:dyDescent="0.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</row>
    <row r="360" spans="1:40" x14ac:dyDescent="0.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</row>
    <row r="361" spans="1:40" x14ac:dyDescent="0.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</row>
    <row r="362" spans="1:40" x14ac:dyDescent="0.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</row>
    <row r="363" spans="1:40" x14ac:dyDescent="0.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</row>
    <row r="364" spans="1:40" x14ac:dyDescent="0.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</row>
    <row r="365" spans="1:40" x14ac:dyDescent="0.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</row>
    <row r="366" spans="1:40" x14ac:dyDescent="0.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</row>
    <row r="367" spans="1:40" x14ac:dyDescent="0.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</row>
    <row r="368" spans="1:40" x14ac:dyDescent="0.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</row>
    <row r="369" spans="1:40" x14ac:dyDescent="0.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</row>
    <row r="370" spans="1:40" x14ac:dyDescent="0.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</row>
    <row r="371" spans="1:40" x14ac:dyDescent="0.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</row>
    <row r="372" spans="1:40" x14ac:dyDescent="0.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</row>
    <row r="373" spans="1:40" x14ac:dyDescent="0.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</row>
    <row r="374" spans="1:40" x14ac:dyDescent="0.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</row>
    <row r="375" spans="1:40" x14ac:dyDescent="0.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</row>
    <row r="376" spans="1:40" x14ac:dyDescent="0.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</row>
    <row r="377" spans="1:40" x14ac:dyDescent="0.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</row>
    <row r="378" spans="1:40" x14ac:dyDescent="0.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</row>
    <row r="379" spans="1:40" x14ac:dyDescent="0.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</row>
    <row r="380" spans="1:40" x14ac:dyDescent="0.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</row>
    <row r="381" spans="1:40" x14ac:dyDescent="0.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</row>
    <row r="382" spans="1:40" x14ac:dyDescent="0.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</row>
    <row r="383" spans="1:40" x14ac:dyDescent="0.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</row>
    <row r="384" spans="1:40" x14ac:dyDescent="0.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</row>
    <row r="385" spans="1:40" x14ac:dyDescent="0.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</row>
    <row r="386" spans="1:40" x14ac:dyDescent="0.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</row>
    <row r="387" spans="1:40" x14ac:dyDescent="0.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</row>
    <row r="388" spans="1:40" x14ac:dyDescent="0.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</row>
    <row r="389" spans="1:40" x14ac:dyDescent="0.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</row>
    <row r="390" spans="1:40" x14ac:dyDescent="0.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</row>
    <row r="391" spans="1:40" x14ac:dyDescent="0.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</row>
    <row r="392" spans="1:40" x14ac:dyDescent="0.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</row>
    <row r="393" spans="1:40" x14ac:dyDescent="0.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</row>
    <row r="394" spans="1:40" x14ac:dyDescent="0.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</row>
    <row r="395" spans="1:40" x14ac:dyDescent="0.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</row>
    <row r="396" spans="1:40" x14ac:dyDescent="0.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</row>
    <row r="397" spans="1:40" x14ac:dyDescent="0.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</row>
    <row r="398" spans="1:40" x14ac:dyDescent="0.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</row>
    <row r="399" spans="1:40" x14ac:dyDescent="0.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</row>
    <row r="400" spans="1:40" x14ac:dyDescent="0.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</row>
    <row r="401" spans="1:40" x14ac:dyDescent="0.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</row>
    <row r="402" spans="1:40" x14ac:dyDescent="0.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</row>
    <row r="403" spans="1:40" x14ac:dyDescent="0.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</row>
    <row r="404" spans="1:40" x14ac:dyDescent="0.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</row>
    <row r="405" spans="1:40" x14ac:dyDescent="0.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</row>
    <row r="406" spans="1:40" x14ac:dyDescent="0.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</row>
    <row r="407" spans="1:40" x14ac:dyDescent="0.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</row>
    <row r="408" spans="1:40" x14ac:dyDescent="0.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</row>
    <row r="409" spans="1:40" x14ac:dyDescent="0.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</row>
    <row r="410" spans="1:40" x14ac:dyDescent="0.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</row>
    <row r="411" spans="1:40" x14ac:dyDescent="0.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</row>
    <row r="412" spans="1:40" x14ac:dyDescent="0.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</row>
    <row r="413" spans="1:40" x14ac:dyDescent="0.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</row>
    <row r="414" spans="1:40" x14ac:dyDescent="0.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</row>
    <row r="415" spans="1:40" x14ac:dyDescent="0.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</row>
    <row r="416" spans="1:40" x14ac:dyDescent="0.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</row>
    <row r="417" spans="1:40" x14ac:dyDescent="0.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</row>
    <row r="418" spans="1:40" x14ac:dyDescent="0.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</row>
    <row r="419" spans="1:40" x14ac:dyDescent="0.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</row>
    <row r="420" spans="1:40" x14ac:dyDescent="0.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</row>
    <row r="421" spans="1:40" x14ac:dyDescent="0.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</row>
    <row r="422" spans="1:40" x14ac:dyDescent="0.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</row>
    <row r="423" spans="1:40" x14ac:dyDescent="0.2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</row>
    <row r="424" spans="1:40" x14ac:dyDescent="0.2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</row>
    <row r="425" spans="1:40" x14ac:dyDescent="0.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</row>
    <row r="426" spans="1:40" x14ac:dyDescent="0.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</row>
    <row r="427" spans="1:40" x14ac:dyDescent="0.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</row>
    <row r="428" spans="1:40" x14ac:dyDescent="0.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</row>
    <row r="429" spans="1:40" x14ac:dyDescent="0.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</row>
    <row r="430" spans="1:40" x14ac:dyDescent="0.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</row>
    <row r="431" spans="1:40" x14ac:dyDescent="0.2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</row>
    <row r="432" spans="1:40" x14ac:dyDescent="0.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</row>
    <row r="433" spans="1:40" x14ac:dyDescent="0.2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</row>
    <row r="434" spans="1:40" x14ac:dyDescent="0.2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</row>
    <row r="435" spans="1:40" x14ac:dyDescent="0.2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</row>
    <row r="436" spans="1:40" x14ac:dyDescent="0.2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</row>
    <row r="437" spans="1:40" x14ac:dyDescent="0.2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</row>
    <row r="438" spans="1:40" x14ac:dyDescent="0.2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</row>
    <row r="439" spans="1:40" x14ac:dyDescent="0.2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</row>
    <row r="440" spans="1:40" x14ac:dyDescent="0.2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</row>
    <row r="441" spans="1:40" x14ac:dyDescent="0.2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</row>
    <row r="442" spans="1:40" x14ac:dyDescent="0.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</row>
    <row r="443" spans="1:40" x14ac:dyDescent="0.2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</row>
    <row r="444" spans="1:40" x14ac:dyDescent="0.2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</row>
    <row r="445" spans="1:40" x14ac:dyDescent="0.2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</row>
    <row r="446" spans="1:40" x14ac:dyDescent="0.2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</row>
    <row r="447" spans="1:40" x14ac:dyDescent="0.2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</row>
    <row r="448" spans="1:40" x14ac:dyDescent="0.2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</row>
    <row r="449" spans="1:40" x14ac:dyDescent="0.2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</row>
    <row r="450" spans="1:40" x14ac:dyDescent="0.2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</row>
    <row r="451" spans="1:40" x14ac:dyDescent="0.2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</row>
    <row r="452" spans="1:40" x14ac:dyDescent="0.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</row>
    <row r="453" spans="1:40" x14ac:dyDescent="0.2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</row>
    <row r="454" spans="1:40" x14ac:dyDescent="0.2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</row>
    <row r="455" spans="1:40" x14ac:dyDescent="0.2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</row>
    <row r="456" spans="1:40" x14ac:dyDescent="0.2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</row>
    <row r="457" spans="1:40" x14ac:dyDescent="0.2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</row>
    <row r="458" spans="1:40" x14ac:dyDescent="0.2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</row>
    <row r="459" spans="1:40" x14ac:dyDescent="0.2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</row>
    <row r="460" spans="1:40" x14ac:dyDescent="0.2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</row>
    <row r="461" spans="1:40" x14ac:dyDescent="0.2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</row>
    <row r="462" spans="1:40" x14ac:dyDescent="0.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</row>
    <row r="463" spans="1:40" x14ac:dyDescent="0.2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</row>
    <row r="464" spans="1:40" x14ac:dyDescent="0.2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</row>
    <row r="465" spans="1:40" x14ac:dyDescent="0.2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</row>
    <row r="466" spans="1:40" x14ac:dyDescent="0.2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</row>
    <row r="467" spans="1:40" x14ac:dyDescent="0.2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</row>
    <row r="468" spans="1:40" x14ac:dyDescent="0.2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</row>
    <row r="469" spans="1:40" x14ac:dyDescent="0.2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</row>
    <row r="470" spans="1:40" x14ac:dyDescent="0.2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</row>
    <row r="471" spans="1:40" x14ac:dyDescent="0.2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</row>
    <row r="472" spans="1:40" x14ac:dyDescent="0.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</row>
    <row r="473" spans="1:40" x14ac:dyDescent="0.2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</row>
    <row r="474" spans="1:40" x14ac:dyDescent="0.2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</row>
    <row r="475" spans="1:40" x14ac:dyDescent="0.2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</row>
    <row r="476" spans="1:40" x14ac:dyDescent="0.2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</row>
    <row r="477" spans="1:40" x14ac:dyDescent="0.2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</row>
    <row r="478" spans="1:40" x14ac:dyDescent="0.2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</row>
    <row r="479" spans="1:40" x14ac:dyDescent="0.2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</row>
    <row r="480" spans="1:40" x14ac:dyDescent="0.2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</row>
    <row r="481" spans="1:40" x14ac:dyDescent="0.2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</row>
    <row r="482" spans="1:40" x14ac:dyDescent="0.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</row>
    <row r="483" spans="1:40" x14ac:dyDescent="0.2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</row>
    <row r="484" spans="1:40" x14ac:dyDescent="0.2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</row>
    <row r="485" spans="1:40" x14ac:dyDescent="0.2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</row>
    <row r="486" spans="1:40" x14ac:dyDescent="0.2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</row>
    <row r="487" spans="1:40" x14ac:dyDescent="0.2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</row>
    <row r="488" spans="1:40" x14ac:dyDescent="0.2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</row>
    <row r="489" spans="1:40" x14ac:dyDescent="0.2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</row>
    <row r="490" spans="1:40" x14ac:dyDescent="0.2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</row>
    <row r="491" spans="1:40" x14ac:dyDescent="0.2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</row>
    <row r="492" spans="1:40" x14ac:dyDescent="0.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</row>
    <row r="493" spans="1:40" x14ac:dyDescent="0.2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</row>
    <row r="494" spans="1:40" x14ac:dyDescent="0.2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</row>
    <row r="495" spans="1:40" x14ac:dyDescent="0.2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</row>
    <row r="496" spans="1:40" x14ac:dyDescent="0.2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</row>
    <row r="497" spans="1:40" x14ac:dyDescent="0.2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</row>
    <row r="498" spans="1:40" x14ac:dyDescent="0.2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</row>
    <row r="499" spans="1:40" x14ac:dyDescent="0.2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</row>
    <row r="500" spans="1:40" x14ac:dyDescent="0.2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</row>
    <row r="501" spans="1:40" x14ac:dyDescent="0.2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</row>
    <row r="502" spans="1:40" x14ac:dyDescent="0.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</row>
    <row r="503" spans="1:40" x14ac:dyDescent="0.2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</row>
    <row r="504" spans="1:40" x14ac:dyDescent="0.2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</row>
    <row r="505" spans="1:40" x14ac:dyDescent="0.2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</row>
    <row r="506" spans="1:40" x14ac:dyDescent="0.2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</row>
    <row r="507" spans="1:40" x14ac:dyDescent="0.2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</row>
    <row r="508" spans="1:40" x14ac:dyDescent="0.2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</row>
    <row r="509" spans="1:40" x14ac:dyDescent="0.2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</row>
    <row r="510" spans="1:40" x14ac:dyDescent="0.2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</row>
    <row r="511" spans="1:40" x14ac:dyDescent="0.2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</row>
    <row r="512" spans="1:40" x14ac:dyDescent="0.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</row>
    <row r="513" spans="1:40" x14ac:dyDescent="0.2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</row>
    <row r="514" spans="1:40" x14ac:dyDescent="0.2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</row>
    <row r="515" spans="1:40" x14ac:dyDescent="0.2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</row>
    <row r="516" spans="1:40" x14ac:dyDescent="0.2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</row>
    <row r="517" spans="1:40" x14ac:dyDescent="0.2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</row>
    <row r="518" spans="1:40" x14ac:dyDescent="0.2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</row>
    <row r="519" spans="1:40" x14ac:dyDescent="0.2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</row>
    <row r="520" spans="1:40" x14ac:dyDescent="0.2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</row>
    <row r="521" spans="1:40" x14ac:dyDescent="0.2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</row>
    <row r="522" spans="1:40" x14ac:dyDescent="0.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</row>
    <row r="523" spans="1:40" x14ac:dyDescent="0.2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</row>
    <row r="524" spans="1:40" x14ac:dyDescent="0.2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</row>
    <row r="525" spans="1:40" x14ac:dyDescent="0.2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</row>
    <row r="526" spans="1:40" x14ac:dyDescent="0.2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</row>
    <row r="527" spans="1:40" x14ac:dyDescent="0.2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</row>
    <row r="528" spans="1:40" x14ac:dyDescent="0.2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</row>
    <row r="529" spans="1:40" x14ac:dyDescent="0.2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</row>
    <row r="530" spans="1:40" x14ac:dyDescent="0.2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</row>
    <row r="531" spans="1:40" x14ac:dyDescent="0.2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</row>
    <row r="532" spans="1:40" x14ac:dyDescent="0.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</row>
    <row r="533" spans="1:40" x14ac:dyDescent="0.2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</row>
    <row r="534" spans="1:40" x14ac:dyDescent="0.2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</row>
    <row r="535" spans="1:40" x14ac:dyDescent="0.2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</row>
    <row r="536" spans="1:40" x14ac:dyDescent="0.2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</row>
    <row r="537" spans="1:40" x14ac:dyDescent="0.2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</row>
    <row r="538" spans="1:40" x14ac:dyDescent="0.2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</row>
    <row r="539" spans="1:40" x14ac:dyDescent="0.2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</row>
    <row r="540" spans="1:40" x14ac:dyDescent="0.2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</row>
    <row r="541" spans="1:40" x14ac:dyDescent="0.2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</row>
    <row r="542" spans="1:40" x14ac:dyDescent="0.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</row>
    <row r="543" spans="1:40" x14ac:dyDescent="0.2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</row>
    <row r="544" spans="1:40" x14ac:dyDescent="0.2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</row>
    <row r="545" spans="1:40" x14ac:dyDescent="0.2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</row>
    <row r="546" spans="1:40" x14ac:dyDescent="0.2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</row>
    <row r="547" spans="1:40" x14ac:dyDescent="0.2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</row>
    <row r="548" spans="1:40" x14ac:dyDescent="0.2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</row>
    <row r="549" spans="1:40" x14ac:dyDescent="0.2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</row>
    <row r="550" spans="1:40" x14ac:dyDescent="0.2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</row>
    <row r="551" spans="1:40" x14ac:dyDescent="0.2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</row>
    <row r="552" spans="1:40" x14ac:dyDescent="0.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</row>
    <row r="553" spans="1:40" x14ac:dyDescent="0.2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</row>
    <row r="554" spans="1:40" x14ac:dyDescent="0.2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</row>
    <row r="555" spans="1:40" x14ac:dyDescent="0.2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</row>
    <row r="556" spans="1:40" x14ac:dyDescent="0.2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</row>
    <row r="557" spans="1:40" x14ac:dyDescent="0.2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</row>
    <row r="558" spans="1:40" x14ac:dyDescent="0.2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</row>
    <row r="559" spans="1:40" x14ac:dyDescent="0.2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</row>
    <row r="560" spans="1:40" x14ac:dyDescent="0.2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</row>
    <row r="561" spans="1:40" x14ac:dyDescent="0.2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</row>
    <row r="562" spans="1:40" x14ac:dyDescent="0.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</row>
    <row r="563" spans="1:40" x14ac:dyDescent="0.2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</row>
    <row r="564" spans="1:40" x14ac:dyDescent="0.2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</row>
    <row r="565" spans="1:40" x14ac:dyDescent="0.2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</row>
    <row r="566" spans="1:40" x14ac:dyDescent="0.2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</row>
    <row r="567" spans="1:40" x14ac:dyDescent="0.2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</row>
    <row r="568" spans="1:40" x14ac:dyDescent="0.2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</row>
    <row r="569" spans="1:40" x14ac:dyDescent="0.2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</row>
    <row r="570" spans="1:40" x14ac:dyDescent="0.2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</row>
    <row r="571" spans="1:40" x14ac:dyDescent="0.2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</row>
    <row r="572" spans="1:40" x14ac:dyDescent="0.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</row>
    <row r="573" spans="1:40" x14ac:dyDescent="0.2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</row>
    <row r="574" spans="1:40" x14ac:dyDescent="0.2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</row>
    <row r="575" spans="1:40" x14ac:dyDescent="0.2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</row>
    <row r="576" spans="1:40" x14ac:dyDescent="0.2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</row>
    <row r="577" spans="1:40" x14ac:dyDescent="0.2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</row>
    <row r="578" spans="1:40" x14ac:dyDescent="0.2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</row>
    <row r="579" spans="1:40" x14ac:dyDescent="0.2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</row>
    <row r="580" spans="1:40" x14ac:dyDescent="0.2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</row>
    <row r="581" spans="1:40" x14ac:dyDescent="0.2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</row>
    <row r="582" spans="1:40" x14ac:dyDescent="0.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</row>
    <row r="583" spans="1:40" x14ac:dyDescent="0.2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</row>
    <row r="584" spans="1:40" x14ac:dyDescent="0.2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</row>
    <row r="585" spans="1:40" x14ac:dyDescent="0.2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</row>
    <row r="586" spans="1:40" x14ac:dyDescent="0.2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</row>
    <row r="587" spans="1:40" x14ac:dyDescent="0.2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</row>
    <row r="588" spans="1:40" x14ac:dyDescent="0.2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</row>
    <row r="589" spans="1:40" x14ac:dyDescent="0.2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</row>
    <row r="590" spans="1:40" x14ac:dyDescent="0.2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</row>
    <row r="591" spans="1:40" x14ac:dyDescent="0.2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</row>
    <row r="592" spans="1:40" x14ac:dyDescent="0.2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</row>
    <row r="593" spans="1:40" x14ac:dyDescent="0.2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</row>
    <row r="594" spans="1:40" x14ac:dyDescent="0.2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</row>
    <row r="595" spans="1:40" x14ac:dyDescent="0.2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</row>
    <row r="596" spans="1:40" x14ac:dyDescent="0.2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</row>
    <row r="597" spans="1:40" x14ac:dyDescent="0.2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</row>
    <row r="598" spans="1:40" x14ac:dyDescent="0.2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</row>
    <row r="599" spans="1:40" x14ac:dyDescent="0.2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</row>
    <row r="600" spans="1:40" x14ac:dyDescent="0.2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</row>
    <row r="601" spans="1:40" x14ac:dyDescent="0.2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</row>
    <row r="602" spans="1:40" x14ac:dyDescent="0.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</row>
    <row r="603" spans="1:40" x14ac:dyDescent="0.2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</row>
    <row r="604" spans="1:40" x14ac:dyDescent="0.2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</row>
    <row r="605" spans="1:40" x14ac:dyDescent="0.2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</row>
    <row r="606" spans="1:40" x14ac:dyDescent="0.2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</row>
    <row r="607" spans="1:40" x14ac:dyDescent="0.2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</row>
    <row r="608" spans="1:40" x14ac:dyDescent="0.2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</row>
    <row r="609" spans="1:40" x14ac:dyDescent="0.2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</row>
    <row r="610" spans="1:40" x14ac:dyDescent="0.2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</row>
    <row r="611" spans="1:40" x14ac:dyDescent="0.2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</row>
    <row r="612" spans="1:40" x14ac:dyDescent="0.2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</row>
    <row r="613" spans="1:40" x14ac:dyDescent="0.2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</row>
    <row r="614" spans="1:40" x14ac:dyDescent="0.2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</row>
    <row r="615" spans="1:40" x14ac:dyDescent="0.2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</row>
    <row r="616" spans="1:40" x14ac:dyDescent="0.2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</row>
    <row r="617" spans="1:40" x14ac:dyDescent="0.2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</row>
    <row r="618" spans="1:40" x14ac:dyDescent="0.2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</row>
    <row r="619" spans="1:40" x14ac:dyDescent="0.2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</row>
    <row r="620" spans="1:40" x14ac:dyDescent="0.2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</row>
    <row r="621" spans="1:40" x14ac:dyDescent="0.2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</row>
    <row r="622" spans="1:40" x14ac:dyDescent="0.2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</row>
    <row r="623" spans="1:40" x14ac:dyDescent="0.2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</row>
    <row r="624" spans="1:40" x14ac:dyDescent="0.2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</row>
    <row r="625" spans="1:40" x14ac:dyDescent="0.2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</row>
    <row r="626" spans="1:40" x14ac:dyDescent="0.2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</row>
    <row r="627" spans="1:40" x14ac:dyDescent="0.2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</row>
    <row r="628" spans="1:40" x14ac:dyDescent="0.2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</row>
    <row r="629" spans="1:40" x14ac:dyDescent="0.2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</row>
    <row r="630" spans="1:40" x14ac:dyDescent="0.2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</row>
    <row r="631" spans="1:40" x14ac:dyDescent="0.2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</row>
    <row r="632" spans="1:40" x14ac:dyDescent="0.2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</row>
    <row r="633" spans="1:40" x14ac:dyDescent="0.2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</row>
    <row r="634" spans="1:40" x14ac:dyDescent="0.2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</row>
    <row r="635" spans="1:40" x14ac:dyDescent="0.2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</row>
    <row r="636" spans="1:40" x14ac:dyDescent="0.2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</row>
    <row r="637" spans="1:40" x14ac:dyDescent="0.2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</row>
    <row r="638" spans="1:40" x14ac:dyDescent="0.2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</row>
    <row r="639" spans="1:40" x14ac:dyDescent="0.2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</row>
    <row r="640" spans="1:40" x14ac:dyDescent="0.2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</row>
    <row r="641" spans="1:40" x14ac:dyDescent="0.2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</row>
    <row r="642" spans="1:40" x14ac:dyDescent="0.2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</row>
    <row r="643" spans="1:40" x14ac:dyDescent="0.2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</row>
    <row r="644" spans="1:40" x14ac:dyDescent="0.2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</row>
    <row r="645" spans="1:40" x14ac:dyDescent="0.2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</row>
    <row r="646" spans="1:40" x14ac:dyDescent="0.2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</row>
    <row r="647" spans="1:40" x14ac:dyDescent="0.2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</row>
    <row r="648" spans="1:40" x14ac:dyDescent="0.2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</row>
    <row r="649" spans="1:40" x14ac:dyDescent="0.2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</row>
    <row r="650" spans="1:40" x14ac:dyDescent="0.2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</row>
    <row r="651" spans="1:40" x14ac:dyDescent="0.2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</row>
    <row r="652" spans="1:40" x14ac:dyDescent="0.2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</row>
    <row r="653" spans="1:40" x14ac:dyDescent="0.2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</row>
    <row r="654" spans="1:40" x14ac:dyDescent="0.2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</row>
    <row r="655" spans="1:40" x14ac:dyDescent="0.2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</row>
    <row r="656" spans="1:40" x14ac:dyDescent="0.2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</row>
    <row r="657" spans="1:40" x14ac:dyDescent="0.2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</row>
    <row r="658" spans="1:40" x14ac:dyDescent="0.2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</row>
    <row r="659" spans="1:40" x14ac:dyDescent="0.2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</row>
    <row r="660" spans="1:40" x14ac:dyDescent="0.2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</row>
    <row r="661" spans="1:40" x14ac:dyDescent="0.2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</row>
    <row r="662" spans="1:40" x14ac:dyDescent="0.2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</row>
    <row r="663" spans="1:40" x14ac:dyDescent="0.2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</row>
    <row r="664" spans="1:40" x14ac:dyDescent="0.2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</row>
    <row r="665" spans="1:40" x14ac:dyDescent="0.2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</row>
    <row r="666" spans="1:40" x14ac:dyDescent="0.2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</row>
    <row r="667" spans="1:40" x14ac:dyDescent="0.2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</row>
    <row r="668" spans="1:40" x14ac:dyDescent="0.2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</row>
    <row r="669" spans="1:40" x14ac:dyDescent="0.2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</row>
    <row r="670" spans="1:40" x14ac:dyDescent="0.2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</row>
    <row r="671" spans="1:40" x14ac:dyDescent="0.2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</row>
    <row r="672" spans="1:40" x14ac:dyDescent="0.2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</row>
    <row r="673" spans="1:40" x14ac:dyDescent="0.2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</row>
    <row r="674" spans="1:40" x14ac:dyDescent="0.2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</row>
    <row r="675" spans="1:40" x14ac:dyDescent="0.2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</row>
    <row r="676" spans="1:40" x14ac:dyDescent="0.2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</row>
    <row r="677" spans="1:40" x14ac:dyDescent="0.2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</row>
    <row r="678" spans="1:40" x14ac:dyDescent="0.2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</row>
    <row r="679" spans="1:40" x14ac:dyDescent="0.2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</row>
    <row r="680" spans="1:40" x14ac:dyDescent="0.2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</row>
    <row r="681" spans="1:40" x14ac:dyDescent="0.2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</row>
    <row r="682" spans="1:40" x14ac:dyDescent="0.2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</row>
    <row r="683" spans="1:40" x14ac:dyDescent="0.2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</row>
    <row r="684" spans="1:40" x14ac:dyDescent="0.2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</row>
    <row r="685" spans="1:40" x14ac:dyDescent="0.2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</row>
    <row r="686" spans="1:40" x14ac:dyDescent="0.2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</row>
    <row r="687" spans="1:40" x14ac:dyDescent="0.2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</row>
    <row r="688" spans="1:40" x14ac:dyDescent="0.2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</row>
    <row r="689" spans="1:40" x14ac:dyDescent="0.2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</row>
    <row r="690" spans="1:40" x14ac:dyDescent="0.2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</row>
    <row r="691" spans="1:40" x14ac:dyDescent="0.2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</row>
    <row r="692" spans="1:40" x14ac:dyDescent="0.2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</row>
    <row r="693" spans="1:40" x14ac:dyDescent="0.2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</row>
    <row r="694" spans="1:40" x14ac:dyDescent="0.2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</row>
    <row r="695" spans="1:40" x14ac:dyDescent="0.2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</row>
    <row r="696" spans="1:40" x14ac:dyDescent="0.2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</row>
    <row r="697" spans="1:40" x14ac:dyDescent="0.2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</row>
    <row r="698" spans="1:40" x14ac:dyDescent="0.2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</row>
    <row r="699" spans="1:40" x14ac:dyDescent="0.2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</row>
    <row r="700" spans="1:40" x14ac:dyDescent="0.2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</row>
    <row r="701" spans="1:40" x14ac:dyDescent="0.2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</row>
    <row r="702" spans="1:40" x14ac:dyDescent="0.2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</row>
    <row r="703" spans="1:40" x14ac:dyDescent="0.2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</row>
    <row r="704" spans="1:40" x14ac:dyDescent="0.2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</row>
    <row r="705" spans="1:40" x14ac:dyDescent="0.2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</row>
    <row r="706" spans="1:40" x14ac:dyDescent="0.2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</row>
    <row r="707" spans="1:40" x14ac:dyDescent="0.2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</row>
    <row r="708" spans="1:40" x14ac:dyDescent="0.2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</row>
    <row r="709" spans="1:40" x14ac:dyDescent="0.2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</row>
    <row r="710" spans="1:40" x14ac:dyDescent="0.2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</row>
    <row r="711" spans="1:40" x14ac:dyDescent="0.2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</row>
    <row r="712" spans="1:40" x14ac:dyDescent="0.2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</row>
    <row r="713" spans="1:40" x14ac:dyDescent="0.2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</row>
    <row r="714" spans="1:40" x14ac:dyDescent="0.2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</row>
    <row r="715" spans="1:40" x14ac:dyDescent="0.2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</row>
    <row r="716" spans="1:40" x14ac:dyDescent="0.2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</row>
    <row r="717" spans="1:40" x14ac:dyDescent="0.2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</row>
    <row r="718" spans="1:40" x14ac:dyDescent="0.2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</row>
    <row r="719" spans="1:40" x14ac:dyDescent="0.2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</row>
    <row r="720" spans="1:40" x14ac:dyDescent="0.2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</row>
    <row r="721" spans="1:40" x14ac:dyDescent="0.2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</row>
    <row r="722" spans="1:40" x14ac:dyDescent="0.2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</row>
    <row r="723" spans="1:40" x14ac:dyDescent="0.2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</row>
    <row r="724" spans="1:40" x14ac:dyDescent="0.2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</row>
    <row r="725" spans="1:40" x14ac:dyDescent="0.2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</row>
    <row r="726" spans="1:40" x14ac:dyDescent="0.2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</row>
    <row r="727" spans="1:40" x14ac:dyDescent="0.2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</row>
    <row r="728" spans="1:40" x14ac:dyDescent="0.2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</row>
    <row r="729" spans="1:40" x14ac:dyDescent="0.2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</row>
    <row r="730" spans="1:40" x14ac:dyDescent="0.2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</row>
    <row r="731" spans="1:40" x14ac:dyDescent="0.2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</row>
    <row r="732" spans="1:40" x14ac:dyDescent="0.2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</row>
    <row r="733" spans="1:40" x14ac:dyDescent="0.2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</row>
    <row r="734" spans="1:40" x14ac:dyDescent="0.2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</row>
    <row r="735" spans="1:40" x14ac:dyDescent="0.2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</row>
    <row r="736" spans="1:40" x14ac:dyDescent="0.2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</row>
    <row r="737" spans="1:40" x14ac:dyDescent="0.2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</row>
    <row r="738" spans="1:40" x14ac:dyDescent="0.2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</row>
    <row r="739" spans="1:40" x14ac:dyDescent="0.2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</row>
    <row r="740" spans="1:40" x14ac:dyDescent="0.2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</row>
    <row r="741" spans="1:40" x14ac:dyDescent="0.2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</row>
    <row r="742" spans="1:40" x14ac:dyDescent="0.2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</row>
    <row r="743" spans="1:40" x14ac:dyDescent="0.2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</row>
    <row r="744" spans="1:40" x14ac:dyDescent="0.2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</row>
    <row r="745" spans="1:40" x14ac:dyDescent="0.2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</row>
    <row r="746" spans="1:40" x14ac:dyDescent="0.2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</row>
    <row r="747" spans="1:40" x14ac:dyDescent="0.2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</row>
    <row r="748" spans="1:40" x14ac:dyDescent="0.2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</row>
    <row r="749" spans="1:40" x14ac:dyDescent="0.2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</row>
    <row r="750" spans="1:40" x14ac:dyDescent="0.2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</row>
    <row r="751" spans="1:40" x14ac:dyDescent="0.2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</row>
    <row r="752" spans="1:40" x14ac:dyDescent="0.2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</row>
    <row r="753" spans="1:40" x14ac:dyDescent="0.2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</row>
    <row r="754" spans="1:40" x14ac:dyDescent="0.2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</row>
    <row r="755" spans="1:40" x14ac:dyDescent="0.2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</row>
    <row r="756" spans="1:40" x14ac:dyDescent="0.2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</row>
    <row r="757" spans="1:40" x14ac:dyDescent="0.2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</row>
    <row r="758" spans="1:40" x14ac:dyDescent="0.2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</row>
    <row r="759" spans="1:40" x14ac:dyDescent="0.2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</row>
    <row r="760" spans="1:40" x14ac:dyDescent="0.2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</row>
    <row r="761" spans="1:40" x14ac:dyDescent="0.2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</row>
    <row r="762" spans="1:40" x14ac:dyDescent="0.2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</row>
    <row r="763" spans="1:40" x14ac:dyDescent="0.2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</row>
    <row r="764" spans="1:40" x14ac:dyDescent="0.2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</row>
    <row r="765" spans="1:40" x14ac:dyDescent="0.2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</row>
    <row r="766" spans="1:40" x14ac:dyDescent="0.2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</row>
    <row r="767" spans="1:40" x14ac:dyDescent="0.2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</row>
    <row r="768" spans="1:40" x14ac:dyDescent="0.2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</row>
    <row r="769" spans="1:40" x14ac:dyDescent="0.2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</row>
    <row r="770" spans="1:40" x14ac:dyDescent="0.2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</row>
    <row r="771" spans="1:40" x14ac:dyDescent="0.2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</row>
    <row r="772" spans="1:40" x14ac:dyDescent="0.2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</row>
    <row r="773" spans="1:40" x14ac:dyDescent="0.2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</row>
    <row r="774" spans="1:40" x14ac:dyDescent="0.2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</row>
    <row r="775" spans="1:40" x14ac:dyDescent="0.2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</row>
    <row r="776" spans="1:40" x14ac:dyDescent="0.2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</row>
    <row r="777" spans="1:40" x14ac:dyDescent="0.2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</row>
    <row r="778" spans="1:40" x14ac:dyDescent="0.2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</row>
    <row r="779" spans="1:40" x14ac:dyDescent="0.2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</row>
    <row r="780" spans="1:40" x14ac:dyDescent="0.2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</row>
    <row r="781" spans="1:40" x14ac:dyDescent="0.2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</row>
    <row r="782" spans="1:40" x14ac:dyDescent="0.2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</row>
    <row r="783" spans="1:40" x14ac:dyDescent="0.2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</row>
    <row r="784" spans="1:40" x14ac:dyDescent="0.2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</row>
    <row r="785" spans="1:40" x14ac:dyDescent="0.2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</row>
    <row r="786" spans="1:40" x14ac:dyDescent="0.2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</row>
    <row r="787" spans="1:40" x14ac:dyDescent="0.2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</row>
    <row r="788" spans="1:40" x14ac:dyDescent="0.2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</row>
    <row r="789" spans="1:40" x14ac:dyDescent="0.2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</row>
    <row r="790" spans="1:40" x14ac:dyDescent="0.2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</row>
    <row r="791" spans="1:40" x14ac:dyDescent="0.2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</row>
    <row r="792" spans="1:40" x14ac:dyDescent="0.2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</row>
    <row r="793" spans="1:40" x14ac:dyDescent="0.2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</row>
    <row r="794" spans="1:40" x14ac:dyDescent="0.2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</row>
    <row r="795" spans="1:40" x14ac:dyDescent="0.2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</row>
    <row r="796" spans="1:40" x14ac:dyDescent="0.2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</row>
    <row r="797" spans="1:40" x14ac:dyDescent="0.2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</row>
    <row r="798" spans="1:40" x14ac:dyDescent="0.2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</row>
    <row r="799" spans="1:40" x14ac:dyDescent="0.2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</row>
    <row r="800" spans="1:40" x14ac:dyDescent="0.2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</row>
    <row r="801" spans="1:40" x14ac:dyDescent="0.2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</row>
    <row r="802" spans="1:40" x14ac:dyDescent="0.2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</row>
    <row r="803" spans="1:40" x14ac:dyDescent="0.2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</row>
    <row r="804" spans="1:40" x14ac:dyDescent="0.2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</row>
    <row r="805" spans="1:40" x14ac:dyDescent="0.2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</row>
    <row r="806" spans="1:40" x14ac:dyDescent="0.2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</row>
    <row r="807" spans="1:40" x14ac:dyDescent="0.2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</row>
    <row r="808" spans="1:40" x14ac:dyDescent="0.2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</row>
    <row r="809" spans="1:40" x14ac:dyDescent="0.2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</row>
    <row r="810" spans="1:40" x14ac:dyDescent="0.2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</row>
    <row r="811" spans="1:40" x14ac:dyDescent="0.2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</row>
    <row r="812" spans="1:40" x14ac:dyDescent="0.2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</row>
    <row r="813" spans="1:40" x14ac:dyDescent="0.2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</row>
    <row r="814" spans="1:40" x14ac:dyDescent="0.2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</row>
    <row r="815" spans="1:40" x14ac:dyDescent="0.2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</row>
    <row r="816" spans="1:40" x14ac:dyDescent="0.2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</row>
    <row r="817" spans="1:40" x14ac:dyDescent="0.2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</row>
    <row r="818" spans="1:40" x14ac:dyDescent="0.2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</row>
    <row r="819" spans="1:40" x14ac:dyDescent="0.2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</row>
    <row r="820" spans="1:40" x14ac:dyDescent="0.2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</row>
    <row r="821" spans="1:40" x14ac:dyDescent="0.2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</row>
    <row r="822" spans="1:40" x14ac:dyDescent="0.2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</row>
    <row r="823" spans="1:40" x14ac:dyDescent="0.2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</row>
    <row r="824" spans="1:40" x14ac:dyDescent="0.2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</row>
    <row r="825" spans="1:40" x14ac:dyDescent="0.2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</row>
    <row r="826" spans="1:40" x14ac:dyDescent="0.2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</row>
    <row r="827" spans="1:40" x14ac:dyDescent="0.2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</row>
    <row r="828" spans="1:40" x14ac:dyDescent="0.2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</row>
    <row r="829" spans="1:40" x14ac:dyDescent="0.2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</row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3" orientation="portrait" r:id="rId1"/>
  <headerFooter>
    <oddFooter>Strona &amp;P</oddFooter>
  </headerFooter>
  <rowBreaks count="3" manualBreakCount="3">
    <brk id="71" max="7" man="1"/>
    <brk id="138" max="7" man="1"/>
    <brk id="19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showGridLines="0" zoomScale="80" zoomScaleNormal="8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M18" sqref="M18"/>
    </sheetView>
  </sheetViews>
  <sheetFormatPr defaultColWidth="6.7109375" defaultRowHeight="12.75" x14ac:dyDescent="0.2"/>
  <cols>
    <col min="1" max="1" width="36.425781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8" ht="20.100000000000001" customHeight="1" x14ac:dyDescent="0.2">
      <c r="A1" s="15" t="s">
        <v>144</v>
      </c>
    </row>
    <row r="2" spans="1:8" ht="20.100000000000001" customHeight="1" x14ac:dyDescent="0.2"/>
    <row r="3" spans="1:8" s="8" customFormat="1" ht="18.75" customHeight="1" x14ac:dyDescent="0.3">
      <c r="A3" s="45" t="s">
        <v>30</v>
      </c>
      <c r="B3" s="48" t="s">
        <v>25</v>
      </c>
      <c r="C3" s="48"/>
      <c r="D3" s="48"/>
      <c r="E3" s="48"/>
      <c r="F3" s="48"/>
      <c r="G3" s="48"/>
      <c r="H3" s="48"/>
    </row>
    <row r="4" spans="1:8" s="8" customFormat="1" ht="24.95" customHeight="1" x14ac:dyDescent="0.3">
      <c r="A4" s="46"/>
      <c r="B4" s="49" t="s">
        <v>26</v>
      </c>
      <c r="C4" s="49" t="s">
        <v>27</v>
      </c>
      <c r="D4" s="49" t="s">
        <v>28</v>
      </c>
      <c r="E4" s="51" t="s">
        <v>28</v>
      </c>
      <c r="F4" s="52"/>
      <c r="G4" s="52"/>
      <c r="H4" s="53"/>
    </row>
    <row r="5" spans="1:8" s="8" customFormat="1" ht="45" customHeight="1" x14ac:dyDescent="0.3">
      <c r="A5" s="47"/>
      <c r="B5" s="50"/>
      <c r="C5" s="50"/>
      <c r="D5" s="50"/>
      <c r="E5" s="9" t="s">
        <v>0</v>
      </c>
      <c r="F5" s="9" t="s">
        <v>1</v>
      </c>
      <c r="G5" s="9" t="s">
        <v>3</v>
      </c>
      <c r="H5" s="9" t="s">
        <v>2</v>
      </c>
    </row>
    <row r="6" spans="1:8" s="8" customFormat="1" ht="15.95" customHeight="1" x14ac:dyDescent="0.3">
      <c r="A6" s="5" t="s">
        <v>4</v>
      </c>
      <c r="B6" s="2">
        <f t="shared" ref="B6:H6" si="0">B7+B8+B9+B12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</row>
    <row r="7" spans="1:8" s="8" customFormat="1" ht="15.95" customHeight="1" x14ac:dyDescent="0.3">
      <c r="A7" s="10" t="s">
        <v>93</v>
      </c>
      <c r="B7" s="20"/>
      <c r="C7" s="20"/>
      <c r="D7" s="21"/>
      <c r="E7" s="20"/>
      <c r="F7" s="20"/>
      <c r="G7" s="20"/>
      <c r="H7" s="20"/>
    </row>
    <row r="8" spans="1:8" s="8" customFormat="1" ht="15.95" customHeight="1" x14ac:dyDescent="0.3">
      <c r="A8" s="10" t="s">
        <v>94</v>
      </c>
      <c r="B8" s="20"/>
      <c r="C8" s="20"/>
      <c r="D8" s="21"/>
      <c r="E8" s="20"/>
      <c r="F8" s="20"/>
      <c r="G8" s="20"/>
      <c r="H8" s="20"/>
    </row>
    <row r="9" spans="1:8" s="8" customFormat="1" ht="15.95" customHeight="1" x14ac:dyDescent="0.3">
      <c r="A9" s="11" t="s">
        <v>32</v>
      </c>
      <c r="B9" s="20"/>
      <c r="C9" s="20"/>
      <c r="D9" s="20"/>
      <c r="E9" s="20"/>
      <c r="F9" s="20"/>
      <c r="G9" s="20"/>
      <c r="H9" s="20"/>
    </row>
    <row r="10" spans="1:8" s="8" customFormat="1" ht="15.95" customHeight="1" x14ac:dyDescent="0.3">
      <c r="A10" s="12" t="s">
        <v>33</v>
      </c>
      <c r="B10" s="22"/>
      <c r="C10" s="22"/>
      <c r="D10" s="23"/>
      <c r="E10" s="22"/>
      <c r="F10" s="22"/>
      <c r="G10" s="22"/>
      <c r="H10" s="22"/>
    </row>
    <row r="11" spans="1:8" s="8" customFormat="1" ht="15.95" customHeight="1" x14ac:dyDescent="0.3">
      <c r="A11" s="12" t="s">
        <v>34</v>
      </c>
      <c r="B11" s="22"/>
      <c r="C11" s="22"/>
      <c r="D11" s="23"/>
      <c r="E11" s="22"/>
      <c r="F11" s="22"/>
      <c r="G11" s="22"/>
      <c r="H11" s="22"/>
    </row>
    <row r="12" spans="1:8" s="8" customFormat="1" ht="15.95" customHeight="1" x14ac:dyDescent="0.3">
      <c r="A12" s="11" t="s">
        <v>35</v>
      </c>
      <c r="B12" s="20"/>
      <c r="C12" s="20"/>
      <c r="D12" s="20"/>
      <c r="E12" s="20"/>
      <c r="F12" s="20"/>
      <c r="G12" s="20"/>
      <c r="H12" s="20"/>
    </row>
    <row r="13" spans="1:8" s="8" customFormat="1" ht="15.95" customHeight="1" x14ac:dyDescent="0.3">
      <c r="A13" s="12" t="s">
        <v>33</v>
      </c>
      <c r="B13" s="22"/>
      <c r="C13" s="22"/>
      <c r="D13" s="23"/>
      <c r="E13" s="22"/>
      <c r="F13" s="22"/>
      <c r="G13" s="22"/>
      <c r="H13" s="22"/>
    </row>
    <row r="14" spans="1:8" s="8" customFormat="1" ht="15.95" customHeight="1" x14ac:dyDescent="0.3">
      <c r="A14" s="12" t="s">
        <v>34</v>
      </c>
      <c r="B14" s="22"/>
      <c r="C14" s="22"/>
      <c r="D14" s="23"/>
      <c r="E14" s="22"/>
      <c r="F14" s="22"/>
      <c r="G14" s="22"/>
      <c r="H14" s="22"/>
    </row>
    <row r="15" spans="1:8" s="8" customFormat="1" ht="15.95" customHeight="1" x14ac:dyDescent="0.3">
      <c r="A15" s="3" t="s">
        <v>5</v>
      </c>
      <c r="B15" s="4">
        <f t="shared" ref="B15:H15" si="1">B16+B17+B20+B23+B24+B27</f>
        <v>0</v>
      </c>
      <c r="C15" s="4">
        <f t="shared" si="1"/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</row>
    <row r="16" spans="1:8" s="8" customFormat="1" ht="15.95" customHeight="1" x14ac:dyDescent="0.3">
      <c r="A16" s="10" t="s">
        <v>95</v>
      </c>
      <c r="B16" s="20"/>
      <c r="C16" s="20"/>
      <c r="D16" s="21"/>
      <c r="E16" s="20"/>
      <c r="F16" s="20"/>
      <c r="G16" s="20"/>
      <c r="H16" s="20"/>
    </row>
    <row r="17" spans="1:8" s="8" customFormat="1" ht="15.95" customHeight="1" x14ac:dyDescent="0.3">
      <c r="A17" s="11" t="s">
        <v>36</v>
      </c>
      <c r="B17" s="20"/>
      <c r="C17" s="20"/>
      <c r="D17" s="20"/>
      <c r="E17" s="20"/>
      <c r="F17" s="20"/>
      <c r="G17" s="20"/>
      <c r="H17" s="20"/>
    </row>
    <row r="18" spans="1:8" s="8" customFormat="1" ht="15.95" customHeight="1" x14ac:dyDescent="0.3">
      <c r="A18" s="12" t="s">
        <v>33</v>
      </c>
      <c r="B18" s="22"/>
      <c r="C18" s="22"/>
      <c r="D18" s="23"/>
      <c r="E18" s="22"/>
      <c r="F18" s="22"/>
      <c r="G18" s="22"/>
      <c r="H18" s="22"/>
    </row>
    <row r="19" spans="1:8" s="8" customFormat="1" ht="15.95" customHeight="1" x14ac:dyDescent="0.3">
      <c r="A19" s="12" t="s">
        <v>34</v>
      </c>
      <c r="B19" s="22"/>
      <c r="C19" s="22"/>
      <c r="D19" s="23"/>
      <c r="E19" s="22"/>
      <c r="F19" s="22"/>
      <c r="G19" s="22"/>
      <c r="H19" s="22"/>
    </row>
    <row r="20" spans="1:8" s="8" customFormat="1" ht="15.95" customHeight="1" x14ac:dyDescent="0.3">
      <c r="A20" s="11" t="s">
        <v>37</v>
      </c>
      <c r="B20" s="20"/>
      <c r="C20" s="20"/>
      <c r="D20" s="20"/>
      <c r="E20" s="20"/>
      <c r="F20" s="20"/>
      <c r="G20" s="20"/>
      <c r="H20" s="20"/>
    </row>
    <row r="21" spans="1:8" s="8" customFormat="1" ht="15.95" customHeight="1" x14ac:dyDescent="0.3">
      <c r="A21" s="12" t="s">
        <v>33</v>
      </c>
      <c r="B21" s="22"/>
      <c r="C21" s="22"/>
      <c r="D21" s="23"/>
      <c r="E21" s="22"/>
      <c r="F21" s="22"/>
      <c r="G21" s="22"/>
      <c r="H21" s="22"/>
    </row>
    <row r="22" spans="1:8" s="8" customFormat="1" ht="15.95" customHeight="1" x14ac:dyDescent="0.3">
      <c r="A22" s="12" t="s">
        <v>34</v>
      </c>
      <c r="B22" s="22"/>
      <c r="C22" s="22"/>
      <c r="D22" s="23"/>
      <c r="E22" s="22"/>
      <c r="F22" s="22"/>
      <c r="G22" s="22"/>
      <c r="H22" s="22"/>
    </row>
    <row r="23" spans="1:8" s="8" customFormat="1" ht="15.95" customHeight="1" x14ac:dyDescent="0.3">
      <c r="A23" s="11" t="s">
        <v>96</v>
      </c>
      <c r="B23" s="20"/>
      <c r="C23" s="20"/>
      <c r="D23" s="21"/>
      <c r="E23" s="20"/>
      <c r="F23" s="20"/>
      <c r="G23" s="20"/>
      <c r="H23" s="20"/>
    </row>
    <row r="24" spans="1:8" s="8" customFormat="1" ht="15.95" customHeight="1" x14ac:dyDescent="0.3">
      <c r="A24" s="11" t="s">
        <v>38</v>
      </c>
      <c r="B24" s="20"/>
      <c r="C24" s="20"/>
      <c r="D24" s="20"/>
      <c r="E24" s="20"/>
      <c r="F24" s="20"/>
      <c r="G24" s="20"/>
      <c r="H24" s="20"/>
    </row>
    <row r="25" spans="1:8" s="8" customFormat="1" ht="15.95" customHeight="1" x14ac:dyDescent="0.3">
      <c r="A25" s="12" t="s">
        <v>33</v>
      </c>
      <c r="B25" s="22"/>
      <c r="C25" s="22"/>
      <c r="D25" s="23"/>
      <c r="E25" s="22"/>
      <c r="F25" s="22"/>
      <c r="G25" s="22"/>
      <c r="H25" s="22"/>
    </row>
    <row r="26" spans="1:8" s="8" customFormat="1" ht="15.95" customHeight="1" x14ac:dyDescent="0.3">
      <c r="A26" s="12" t="s">
        <v>34</v>
      </c>
      <c r="B26" s="22"/>
      <c r="C26" s="22"/>
      <c r="D26" s="23"/>
      <c r="E26" s="22"/>
      <c r="F26" s="22"/>
      <c r="G26" s="22"/>
      <c r="H26" s="22"/>
    </row>
    <row r="27" spans="1:8" s="8" customFormat="1" ht="15.95" customHeight="1" x14ac:dyDescent="0.3">
      <c r="A27" s="11" t="s">
        <v>39</v>
      </c>
      <c r="B27" s="10"/>
      <c r="C27" s="10"/>
      <c r="D27" s="10"/>
      <c r="E27" s="10"/>
      <c r="F27" s="10"/>
      <c r="G27" s="10"/>
      <c r="H27" s="10"/>
    </row>
    <row r="28" spans="1:8" s="8" customFormat="1" ht="15.95" customHeight="1" x14ac:dyDescent="0.3">
      <c r="A28" s="12" t="s">
        <v>33</v>
      </c>
      <c r="B28" s="22"/>
      <c r="C28" s="22"/>
      <c r="D28" s="23"/>
      <c r="E28" s="22"/>
      <c r="F28" s="22"/>
      <c r="G28" s="22"/>
      <c r="H28" s="22"/>
    </row>
    <row r="29" spans="1:8" s="8" customFormat="1" ht="15.95" customHeight="1" x14ac:dyDescent="0.3">
      <c r="A29" s="12" t="s">
        <v>34</v>
      </c>
      <c r="B29" s="22"/>
      <c r="C29" s="22"/>
      <c r="D29" s="23"/>
      <c r="E29" s="22"/>
      <c r="F29" s="22"/>
      <c r="G29" s="22"/>
      <c r="H29" s="22"/>
    </row>
    <row r="30" spans="1:8" s="8" customFormat="1" ht="15.95" customHeight="1" x14ac:dyDescent="0.3">
      <c r="A30" s="3" t="s">
        <v>6</v>
      </c>
      <c r="B30" s="4">
        <f t="shared" ref="B30:H30" si="2">B31+B34+B37+B40+B41</f>
        <v>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</row>
    <row r="31" spans="1:8" s="8" customFormat="1" ht="15.95" customHeight="1" x14ac:dyDescent="0.3">
      <c r="A31" s="11" t="s">
        <v>40</v>
      </c>
      <c r="B31" s="20"/>
      <c r="C31" s="20"/>
      <c r="D31" s="20"/>
      <c r="E31" s="20"/>
      <c r="F31" s="20"/>
      <c r="G31" s="20"/>
      <c r="H31" s="20"/>
    </row>
    <row r="32" spans="1:8" s="8" customFormat="1" ht="15.95" customHeight="1" x14ac:dyDescent="0.3">
      <c r="A32" s="12" t="s">
        <v>33</v>
      </c>
      <c r="B32" s="22"/>
      <c r="C32" s="22"/>
      <c r="D32" s="23"/>
      <c r="E32" s="22"/>
      <c r="F32" s="22"/>
      <c r="G32" s="22"/>
      <c r="H32" s="22"/>
    </row>
    <row r="33" spans="1:8" s="8" customFormat="1" ht="15.95" customHeight="1" x14ac:dyDescent="0.3">
      <c r="A33" s="12" t="s">
        <v>34</v>
      </c>
      <c r="B33" s="22"/>
      <c r="C33" s="22"/>
      <c r="D33" s="23"/>
      <c r="E33" s="22"/>
      <c r="F33" s="22"/>
      <c r="G33" s="22"/>
      <c r="H33" s="22"/>
    </row>
    <row r="34" spans="1:8" s="8" customFormat="1" ht="15.95" customHeight="1" x14ac:dyDescent="0.3">
      <c r="A34" s="11" t="s">
        <v>41</v>
      </c>
      <c r="B34" s="20"/>
      <c r="C34" s="20"/>
      <c r="D34" s="20"/>
      <c r="E34" s="20"/>
      <c r="F34" s="20"/>
      <c r="G34" s="20"/>
      <c r="H34" s="20"/>
    </row>
    <row r="35" spans="1:8" s="8" customFormat="1" ht="15.95" customHeight="1" x14ac:dyDescent="0.3">
      <c r="A35" s="12" t="s">
        <v>33</v>
      </c>
      <c r="B35" s="22"/>
      <c r="C35" s="22"/>
      <c r="D35" s="23"/>
      <c r="E35" s="22"/>
      <c r="F35" s="22"/>
      <c r="G35" s="22"/>
      <c r="H35" s="22"/>
    </row>
    <row r="36" spans="1:8" s="8" customFormat="1" ht="15.95" customHeight="1" x14ac:dyDescent="0.3">
      <c r="A36" s="12" t="s">
        <v>34</v>
      </c>
      <c r="B36" s="22"/>
      <c r="C36" s="22"/>
      <c r="D36" s="23"/>
      <c r="E36" s="22"/>
      <c r="F36" s="22"/>
      <c r="G36" s="22"/>
      <c r="H36" s="22"/>
    </row>
    <row r="37" spans="1:8" s="8" customFormat="1" ht="15.95" customHeight="1" x14ac:dyDescent="0.3">
      <c r="A37" s="11" t="s">
        <v>42</v>
      </c>
      <c r="B37" s="20"/>
      <c r="C37" s="20"/>
      <c r="D37" s="20"/>
      <c r="E37" s="20"/>
      <c r="F37" s="20"/>
      <c r="G37" s="20"/>
      <c r="H37" s="20"/>
    </row>
    <row r="38" spans="1:8" s="8" customFormat="1" ht="15.95" customHeight="1" x14ac:dyDescent="0.3">
      <c r="A38" s="12" t="s">
        <v>33</v>
      </c>
      <c r="B38" s="22"/>
      <c r="C38" s="22"/>
      <c r="D38" s="23"/>
      <c r="E38" s="22"/>
      <c r="F38" s="22"/>
      <c r="G38" s="22"/>
      <c r="H38" s="22"/>
    </row>
    <row r="39" spans="1:8" s="8" customFormat="1" ht="15.95" customHeight="1" x14ac:dyDescent="0.3">
      <c r="A39" s="12" t="s">
        <v>34</v>
      </c>
      <c r="B39" s="22"/>
      <c r="C39" s="22"/>
      <c r="D39" s="23"/>
      <c r="E39" s="22"/>
      <c r="F39" s="22"/>
      <c r="G39" s="22"/>
      <c r="H39" s="22"/>
    </row>
    <row r="40" spans="1:8" s="8" customFormat="1" ht="15.95" customHeight="1" x14ac:dyDescent="0.3">
      <c r="A40" s="11" t="s">
        <v>97</v>
      </c>
      <c r="B40" s="20"/>
      <c r="C40" s="20"/>
      <c r="D40" s="21"/>
      <c r="E40" s="20"/>
      <c r="F40" s="20"/>
      <c r="G40" s="20"/>
      <c r="H40" s="20"/>
    </row>
    <row r="41" spans="1:8" s="8" customFormat="1" ht="15.95" customHeight="1" x14ac:dyDescent="0.3">
      <c r="A41" s="11" t="s">
        <v>43</v>
      </c>
      <c r="B41" s="20"/>
      <c r="C41" s="20"/>
      <c r="D41" s="20"/>
      <c r="E41" s="20"/>
      <c r="F41" s="20"/>
      <c r="G41" s="20"/>
      <c r="H41" s="20"/>
    </row>
    <row r="42" spans="1:8" s="8" customFormat="1" ht="15.95" customHeight="1" x14ac:dyDescent="0.3">
      <c r="A42" s="12" t="s">
        <v>33</v>
      </c>
      <c r="B42" s="22"/>
      <c r="C42" s="22"/>
      <c r="D42" s="23"/>
      <c r="E42" s="22"/>
      <c r="F42" s="22"/>
      <c r="G42" s="22"/>
      <c r="H42" s="22"/>
    </row>
    <row r="43" spans="1:8" s="8" customFormat="1" ht="15.95" customHeight="1" x14ac:dyDescent="0.3">
      <c r="A43" s="12" t="s">
        <v>34</v>
      </c>
      <c r="B43" s="22"/>
      <c r="C43" s="22"/>
      <c r="D43" s="23"/>
      <c r="E43" s="22"/>
      <c r="F43" s="22"/>
      <c r="G43" s="22"/>
      <c r="H43" s="22"/>
    </row>
    <row r="44" spans="1:8" s="8" customFormat="1" ht="15.95" customHeight="1" x14ac:dyDescent="0.3">
      <c r="A44" s="3" t="s">
        <v>7</v>
      </c>
      <c r="B44" s="4">
        <f t="shared" ref="B44:H44" si="3">B45+B48+B51+B52+B55+B58</f>
        <v>0</v>
      </c>
      <c r="C44" s="4">
        <f t="shared" si="3"/>
        <v>0</v>
      </c>
      <c r="D44" s="4">
        <f t="shared" si="3"/>
        <v>0</v>
      </c>
      <c r="E44" s="4">
        <f t="shared" si="3"/>
        <v>0</v>
      </c>
      <c r="F44" s="4">
        <f t="shared" si="3"/>
        <v>0</v>
      </c>
      <c r="G44" s="4">
        <f t="shared" si="3"/>
        <v>0</v>
      </c>
      <c r="H44" s="4">
        <f t="shared" si="3"/>
        <v>0</v>
      </c>
    </row>
    <row r="45" spans="1:8" s="8" customFormat="1" ht="15.95" customHeight="1" x14ac:dyDescent="0.3">
      <c r="A45" s="11" t="s">
        <v>44</v>
      </c>
      <c r="B45" s="20"/>
      <c r="C45" s="20"/>
      <c r="D45" s="20"/>
      <c r="E45" s="20"/>
      <c r="F45" s="20"/>
      <c r="G45" s="20"/>
      <c r="H45" s="20"/>
    </row>
    <row r="46" spans="1:8" s="8" customFormat="1" ht="15.95" customHeight="1" x14ac:dyDescent="0.3">
      <c r="A46" s="12" t="s">
        <v>33</v>
      </c>
      <c r="B46" s="22"/>
      <c r="C46" s="22"/>
      <c r="D46" s="23"/>
      <c r="E46" s="22"/>
      <c r="F46" s="22"/>
      <c r="G46" s="22"/>
      <c r="H46" s="22"/>
    </row>
    <row r="47" spans="1:8" s="8" customFormat="1" ht="15.95" customHeight="1" x14ac:dyDescent="0.3">
      <c r="A47" s="12" t="s">
        <v>34</v>
      </c>
      <c r="B47" s="22"/>
      <c r="C47" s="22"/>
      <c r="D47" s="23"/>
      <c r="E47" s="22"/>
      <c r="F47" s="22"/>
      <c r="G47" s="22"/>
      <c r="H47" s="22"/>
    </row>
    <row r="48" spans="1:8" s="8" customFormat="1" ht="15.95" customHeight="1" x14ac:dyDescent="0.3">
      <c r="A48" s="11" t="s">
        <v>45</v>
      </c>
      <c r="B48" s="20"/>
      <c r="C48" s="20"/>
      <c r="D48" s="20"/>
      <c r="E48" s="20"/>
      <c r="F48" s="20"/>
      <c r="G48" s="20"/>
      <c r="H48" s="20"/>
    </row>
    <row r="49" spans="1:8" s="8" customFormat="1" ht="15.95" customHeight="1" x14ac:dyDescent="0.3">
      <c r="A49" s="12" t="s">
        <v>33</v>
      </c>
      <c r="B49" s="22"/>
      <c r="C49" s="22"/>
      <c r="D49" s="23"/>
      <c r="E49" s="22"/>
      <c r="F49" s="22"/>
      <c r="G49" s="22"/>
      <c r="H49" s="22"/>
    </row>
    <row r="50" spans="1:8" s="8" customFormat="1" ht="15.95" customHeight="1" x14ac:dyDescent="0.3">
      <c r="A50" s="12" t="s">
        <v>34</v>
      </c>
      <c r="B50" s="22"/>
      <c r="C50" s="22"/>
      <c r="D50" s="23"/>
      <c r="E50" s="22"/>
      <c r="F50" s="22"/>
      <c r="G50" s="22"/>
      <c r="H50" s="22"/>
    </row>
    <row r="51" spans="1:8" s="8" customFormat="1" ht="15.95" customHeight="1" x14ac:dyDescent="0.3">
      <c r="A51" s="11" t="s">
        <v>98</v>
      </c>
      <c r="B51" s="20"/>
      <c r="C51" s="20"/>
      <c r="D51" s="21"/>
      <c r="E51" s="20"/>
      <c r="F51" s="20"/>
      <c r="G51" s="20"/>
      <c r="H51" s="20"/>
    </row>
    <row r="52" spans="1:8" s="8" customFormat="1" ht="15.95" customHeight="1" x14ac:dyDescent="0.3">
      <c r="A52" s="11" t="s">
        <v>46</v>
      </c>
      <c r="B52" s="20"/>
      <c r="C52" s="20"/>
      <c r="D52" s="20"/>
      <c r="E52" s="20"/>
      <c r="F52" s="20"/>
      <c r="G52" s="20"/>
      <c r="H52" s="20"/>
    </row>
    <row r="53" spans="1:8" s="8" customFormat="1" ht="15.95" customHeight="1" x14ac:dyDescent="0.3">
      <c r="A53" s="12" t="s">
        <v>33</v>
      </c>
      <c r="B53" s="22"/>
      <c r="C53" s="22"/>
      <c r="D53" s="23"/>
      <c r="E53" s="22"/>
      <c r="F53" s="22"/>
      <c r="G53" s="22"/>
      <c r="H53" s="22"/>
    </row>
    <row r="54" spans="1:8" s="8" customFormat="1" ht="15.95" customHeight="1" x14ac:dyDescent="0.3">
      <c r="A54" s="12" t="s">
        <v>34</v>
      </c>
      <c r="B54" s="22"/>
      <c r="C54" s="22"/>
      <c r="D54" s="23"/>
      <c r="E54" s="22"/>
      <c r="F54" s="22"/>
      <c r="G54" s="22"/>
      <c r="H54" s="22"/>
    </row>
    <row r="55" spans="1:8" s="8" customFormat="1" ht="15.95" customHeight="1" x14ac:dyDescent="0.3">
      <c r="A55" s="11" t="s">
        <v>47</v>
      </c>
      <c r="B55" s="20"/>
      <c r="C55" s="20"/>
      <c r="D55" s="20"/>
      <c r="E55" s="20"/>
      <c r="F55" s="20"/>
      <c r="G55" s="20"/>
      <c r="H55" s="20"/>
    </row>
    <row r="56" spans="1:8" s="8" customFormat="1" ht="15.95" customHeight="1" x14ac:dyDescent="0.3">
      <c r="A56" s="12" t="s">
        <v>33</v>
      </c>
      <c r="B56" s="22"/>
      <c r="C56" s="22"/>
      <c r="D56" s="23"/>
      <c r="E56" s="22"/>
      <c r="F56" s="22"/>
      <c r="G56" s="22"/>
      <c r="H56" s="22"/>
    </row>
    <row r="57" spans="1:8" s="8" customFormat="1" ht="15.95" customHeight="1" x14ac:dyDescent="0.3">
      <c r="A57" s="12" t="s">
        <v>34</v>
      </c>
      <c r="B57" s="22"/>
      <c r="C57" s="22"/>
      <c r="D57" s="23"/>
      <c r="E57" s="22"/>
      <c r="F57" s="22"/>
      <c r="G57" s="22"/>
      <c r="H57" s="22"/>
    </row>
    <row r="58" spans="1:8" s="8" customFormat="1" ht="15.95" customHeight="1" x14ac:dyDescent="0.3">
      <c r="A58" s="11" t="s">
        <v>99</v>
      </c>
      <c r="B58" s="20"/>
      <c r="C58" s="20"/>
      <c r="D58" s="21"/>
      <c r="E58" s="20"/>
      <c r="F58" s="20"/>
      <c r="G58" s="20"/>
      <c r="H58" s="20"/>
    </row>
    <row r="59" spans="1:8" s="8" customFormat="1" ht="15.95" customHeight="1" x14ac:dyDescent="0.3">
      <c r="A59" s="3" t="s">
        <v>8</v>
      </c>
      <c r="B59" s="4">
        <f t="shared" ref="B59:H59" si="4">B60+B61+B64+B65+B68+B69</f>
        <v>0</v>
      </c>
      <c r="C59" s="4">
        <f t="shared" si="4"/>
        <v>0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0</v>
      </c>
      <c r="H59" s="4">
        <f t="shared" si="4"/>
        <v>0</v>
      </c>
    </row>
    <row r="60" spans="1:8" s="8" customFormat="1" ht="15.95" customHeight="1" x14ac:dyDescent="0.3">
      <c r="A60" s="11" t="s">
        <v>100</v>
      </c>
      <c r="B60" s="20"/>
      <c r="C60" s="20"/>
      <c r="D60" s="21"/>
      <c r="E60" s="20"/>
      <c r="F60" s="20"/>
      <c r="G60" s="20"/>
      <c r="H60" s="20"/>
    </row>
    <row r="61" spans="1:8" s="8" customFormat="1" ht="15.95" customHeight="1" x14ac:dyDescent="0.3">
      <c r="A61" s="11" t="s">
        <v>48</v>
      </c>
      <c r="B61" s="20"/>
      <c r="C61" s="20"/>
      <c r="D61" s="20"/>
      <c r="E61" s="20"/>
      <c r="F61" s="20"/>
      <c r="G61" s="20"/>
      <c r="H61" s="20"/>
    </row>
    <row r="62" spans="1:8" s="8" customFormat="1" ht="15.95" customHeight="1" x14ac:dyDescent="0.3">
      <c r="A62" s="12" t="s">
        <v>33</v>
      </c>
      <c r="B62" s="22"/>
      <c r="C62" s="22"/>
      <c r="D62" s="23"/>
      <c r="E62" s="22"/>
      <c r="F62" s="22"/>
      <c r="G62" s="22"/>
      <c r="H62" s="22"/>
    </row>
    <row r="63" spans="1:8" s="8" customFormat="1" ht="15.95" customHeight="1" x14ac:dyDescent="0.3">
      <c r="A63" s="12" t="s">
        <v>34</v>
      </c>
      <c r="B63" s="22"/>
      <c r="C63" s="22"/>
      <c r="D63" s="23"/>
      <c r="E63" s="22"/>
      <c r="F63" s="22"/>
      <c r="G63" s="22"/>
      <c r="H63" s="22"/>
    </row>
    <row r="64" spans="1:8" s="8" customFormat="1" ht="15.95" customHeight="1" x14ac:dyDescent="0.3">
      <c r="A64" s="11" t="s">
        <v>101</v>
      </c>
      <c r="B64" s="20"/>
      <c r="C64" s="20"/>
      <c r="D64" s="21"/>
      <c r="E64" s="20"/>
      <c r="F64" s="20"/>
      <c r="G64" s="20"/>
      <c r="H64" s="20"/>
    </row>
    <row r="65" spans="1:8" s="8" customFormat="1" ht="15.95" customHeight="1" x14ac:dyDescent="0.3">
      <c r="A65" s="11" t="s">
        <v>49</v>
      </c>
      <c r="B65" s="20"/>
      <c r="C65" s="20"/>
      <c r="D65" s="20"/>
      <c r="E65" s="20"/>
      <c r="F65" s="20"/>
      <c r="G65" s="20"/>
      <c r="H65" s="20"/>
    </row>
    <row r="66" spans="1:8" s="8" customFormat="1" ht="15.95" customHeight="1" x14ac:dyDescent="0.3">
      <c r="A66" s="12" t="s">
        <v>33</v>
      </c>
      <c r="B66" s="22"/>
      <c r="C66" s="22"/>
      <c r="D66" s="23"/>
      <c r="E66" s="22"/>
      <c r="F66" s="22"/>
      <c r="G66" s="22"/>
      <c r="H66" s="22"/>
    </row>
    <row r="67" spans="1:8" s="8" customFormat="1" ht="15.95" customHeight="1" x14ac:dyDescent="0.3">
      <c r="A67" s="12" t="s">
        <v>34</v>
      </c>
      <c r="B67" s="22"/>
      <c r="C67" s="22"/>
      <c r="D67" s="23"/>
      <c r="E67" s="22"/>
      <c r="F67" s="22"/>
      <c r="G67" s="22"/>
      <c r="H67" s="22"/>
    </row>
    <row r="68" spans="1:8" s="8" customFormat="1" ht="15.95" customHeight="1" x14ac:dyDescent="0.3">
      <c r="A68" s="11" t="s">
        <v>102</v>
      </c>
      <c r="B68" s="20"/>
      <c r="C68" s="20"/>
      <c r="D68" s="21"/>
      <c r="E68" s="20"/>
      <c r="F68" s="20"/>
      <c r="G68" s="20"/>
      <c r="H68" s="20"/>
    </row>
    <row r="69" spans="1:8" s="8" customFormat="1" ht="15.95" customHeight="1" x14ac:dyDescent="0.3">
      <c r="A69" s="11" t="s">
        <v>50</v>
      </c>
      <c r="B69" s="20"/>
      <c r="C69" s="20"/>
      <c r="D69" s="20"/>
      <c r="E69" s="20"/>
      <c r="F69" s="20"/>
      <c r="G69" s="20"/>
      <c r="H69" s="20"/>
    </row>
    <row r="70" spans="1:8" s="8" customFormat="1" ht="15.95" customHeight="1" x14ac:dyDescent="0.3">
      <c r="A70" s="12" t="s">
        <v>33</v>
      </c>
      <c r="B70" s="22"/>
      <c r="C70" s="22"/>
      <c r="D70" s="23"/>
      <c r="E70" s="22"/>
      <c r="F70" s="22"/>
      <c r="G70" s="22"/>
      <c r="H70" s="22"/>
    </row>
    <row r="71" spans="1:8" s="8" customFormat="1" ht="15.95" customHeight="1" x14ac:dyDescent="0.3">
      <c r="A71" s="12" t="s">
        <v>34</v>
      </c>
      <c r="B71" s="22"/>
      <c r="C71" s="22"/>
      <c r="D71" s="23"/>
      <c r="E71" s="22"/>
      <c r="F71" s="22"/>
      <c r="G71" s="22"/>
      <c r="H71" s="22"/>
    </row>
    <row r="72" spans="1:8" s="8" customFormat="1" ht="15.95" customHeight="1" x14ac:dyDescent="0.3">
      <c r="A72" s="3" t="s">
        <v>9</v>
      </c>
      <c r="B72" s="4">
        <f t="shared" ref="B72:H72" si="5">B73+B74+B77+B78+B79+B82+B85+B88+B91</f>
        <v>0</v>
      </c>
      <c r="C72" s="4">
        <f t="shared" si="5"/>
        <v>0</v>
      </c>
      <c r="D72" s="4">
        <f t="shared" si="5"/>
        <v>0</v>
      </c>
      <c r="E72" s="4">
        <f t="shared" si="5"/>
        <v>0</v>
      </c>
      <c r="F72" s="4">
        <f t="shared" si="5"/>
        <v>0</v>
      </c>
      <c r="G72" s="4">
        <f t="shared" si="5"/>
        <v>0</v>
      </c>
      <c r="H72" s="4">
        <f t="shared" si="5"/>
        <v>0</v>
      </c>
    </row>
    <row r="73" spans="1:8" s="8" customFormat="1" ht="15.95" customHeight="1" x14ac:dyDescent="0.3">
      <c r="A73" s="11" t="s">
        <v>103</v>
      </c>
      <c r="B73" s="20"/>
      <c r="C73" s="20"/>
      <c r="E73" s="10"/>
      <c r="F73" s="10"/>
      <c r="G73" s="10"/>
      <c r="H73" s="10"/>
    </row>
    <row r="74" spans="1:8" s="8" customFormat="1" ht="15.95" customHeight="1" x14ac:dyDescent="0.3">
      <c r="A74" s="11" t="s">
        <v>51</v>
      </c>
      <c r="B74" s="20"/>
      <c r="C74" s="20"/>
      <c r="D74" s="20"/>
      <c r="E74" s="20"/>
      <c r="F74" s="20"/>
      <c r="G74" s="20"/>
      <c r="H74" s="20"/>
    </row>
    <row r="75" spans="1:8" s="8" customFormat="1" ht="15.95" customHeight="1" x14ac:dyDescent="0.3">
      <c r="A75" s="12" t="s">
        <v>33</v>
      </c>
      <c r="B75" s="22"/>
      <c r="C75" s="22"/>
      <c r="D75" s="23"/>
      <c r="E75" s="22"/>
      <c r="F75" s="22"/>
      <c r="G75" s="22"/>
      <c r="H75" s="22"/>
    </row>
    <row r="76" spans="1:8" s="8" customFormat="1" ht="15.95" customHeight="1" x14ac:dyDescent="0.3">
      <c r="A76" s="12" t="s">
        <v>34</v>
      </c>
      <c r="B76" s="22"/>
      <c r="C76" s="22"/>
      <c r="D76" s="23"/>
      <c r="E76" s="22"/>
      <c r="F76" s="22"/>
      <c r="G76" s="22"/>
      <c r="H76" s="22"/>
    </row>
    <row r="77" spans="1:8" s="8" customFormat="1" ht="15.95" customHeight="1" x14ac:dyDescent="0.3">
      <c r="A77" s="11" t="s">
        <v>104</v>
      </c>
      <c r="B77" s="20"/>
      <c r="C77" s="20"/>
      <c r="E77" s="10"/>
      <c r="F77" s="10"/>
      <c r="G77" s="10"/>
      <c r="H77" s="10"/>
    </row>
    <row r="78" spans="1:8" s="8" customFormat="1" ht="15.95" customHeight="1" x14ac:dyDescent="0.3">
      <c r="A78" s="11" t="s">
        <v>105</v>
      </c>
      <c r="B78" s="20"/>
      <c r="C78" s="20"/>
      <c r="E78" s="10"/>
      <c r="F78" s="10"/>
      <c r="G78" s="10"/>
      <c r="H78" s="10"/>
    </row>
    <row r="79" spans="1:8" s="8" customFormat="1" ht="15.95" customHeight="1" x14ac:dyDescent="0.3">
      <c r="A79" s="11" t="s">
        <v>52</v>
      </c>
      <c r="B79" s="20"/>
      <c r="C79" s="20"/>
      <c r="D79" s="20"/>
      <c r="E79" s="20"/>
      <c r="F79" s="20"/>
      <c r="G79" s="20"/>
      <c r="H79" s="20"/>
    </row>
    <row r="80" spans="1:8" s="8" customFormat="1" ht="15.95" customHeight="1" x14ac:dyDescent="0.3">
      <c r="A80" s="12" t="s">
        <v>33</v>
      </c>
      <c r="B80" s="22"/>
      <c r="C80" s="22"/>
      <c r="D80" s="23"/>
      <c r="E80" s="22"/>
      <c r="F80" s="22"/>
      <c r="G80" s="22"/>
      <c r="H80" s="22"/>
    </row>
    <row r="81" spans="1:8" s="8" customFormat="1" ht="15.95" customHeight="1" x14ac:dyDescent="0.3">
      <c r="A81" s="12" t="s">
        <v>34</v>
      </c>
      <c r="B81" s="22"/>
      <c r="C81" s="22"/>
      <c r="D81" s="23"/>
      <c r="E81" s="22"/>
      <c r="F81" s="22"/>
      <c r="G81" s="22"/>
      <c r="H81" s="22"/>
    </row>
    <row r="82" spans="1:8" s="8" customFormat="1" ht="15.95" customHeight="1" x14ac:dyDescent="0.3">
      <c r="A82" s="11" t="s">
        <v>53</v>
      </c>
      <c r="B82" s="20"/>
      <c r="C82" s="20"/>
      <c r="D82" s="20"/>
      <c r="E82" s="20"/>
      <c r="F82" s="20"/>
      <c r="G82" s="20"/>
      <c r="H82" s="20"/>
    </row>
    <row r="83" spans="1:8" s="8" customFormat="1" ht="15.95" customHeight="1" x14ac:dyDescent="0.3">
      <c r="A83" s="12" t="s">
        <v>33</v>
      </c>
      <c r="B83" s="22"/>
      <c r="C83" s="22"/>
      <c r="D83" s="23"/>
      <c r="E83" s="22"/>
      <c r="F83" s="22"/>
      <c r="G83" s="22"/>
      <c r="H83" s="22"/>
    </row>
    <row r="84" spans="1:8" s="8" customFormat="1" ht="15.95" customHeight="1" x14ac:dyDescent="0.3">
      <c r="A84" s="12" t="s">
        <v>34</v>
      </c>
      <c r="B84" s="22"/>
      <c r="C84" s="22"/>
      <c r="D84" s="23"/>
      <c r="E84" s="22"/>
      <c r="F84" s="22"/>
      <c r="G84" s="22"/>
      <c r="H84" s="22"/>
    </row>
    <row r="85" spans="1:8" s="8" customFormat="1" ht="15.95" customHeight="1" x14ac:dyDescent="0.3">
      <c r="A85" s="11" t="s">
        <v>54</v>
      </c>
      <c r="B85" s="20"/>
      <c r="C85" s="20"/>
      <c r="D85" s="20"/>
      <c r="E85" s="20"/>
      <c r="F85" s="20"/>
      <c r="G85" s="20"/>
      <c r="H85" s="20"/>
    </row>
    <row r="86" spans="1:8" s="8" customFormat="1" ht="15.95" customHeight="1" x14ac:dyDescent="0.3">
      <c r="A86" s="12" t="s">
        <v>33</v>
      </c>
      <c r="B86" s="22"/>
      <c r="C86" s="22"/>
      <c r="D86" s="23"/>
      <c r="E86" s="22"/>
      <c r="F86" s="22"/>
      <c r="G86" s="22"/>
      <c r="H86" s="22"/>
    </row>
    <row r="87" spans="1:8" s="8" customFormat="1" ht="15.95" customHeight="1" x14ac:dyDescent="0.3">
      <c r="A87" s="12" t="s">
        <v>34</v>
      </c>
      <c r="B87" s="22"/>
      <c r="C87" s="22"/>
      <c r="D87" s="23"/>
      <c r="E87" s="22"/>
      <c r="F87" s="22"/>
      <c r="G87" s="22"/>
      <c r="H87" s="22"/>
    </row>
    <row r="88" spans="1:8" s="8" customFormat="1" ht="15.95" customHeight="1" x14ac:dyDescent="0.3">
      <c r="A88" s="11" t="s">
        <v>55</v>
      </c>
      <c r="B88" s="20"/>
      <c r="C88" s="20"/>
      <c r="D88" s="20"/>
      <c r="E88" s="20"/>
      <c r="F88" s="20"/>
      <c r="G88" s="20"/>
      <c r="H88" s="20"/>
    </row>
    <row r="89" spans="1:8" s="8" customFormat="1" ht="15.95" customHeight="1" x14ac:dyDescent="0.3">
      <c r="A89" s="12" t="s">
        <v>33</v>
      </c>
      <c r="B89" s="22"/>
      <c r="C89" s="22"/>
      <c r="D89" s="23"/>
      <c r="E89" s="22"/>
      <c r="F89" s="22"/>
      <c r="G89" s="22"/>
      <c r="H89" s="22"/>
    </row>
    <row r="90" spans="1:8" s="8" customFormat="1" ht="15.95" customHeight="1" x14ac:dyDescent="0.3">
      <c r="A90" s="12" t="s">
        <v>34</v>
      </c>
      <c r="B90" s="22"/>
      <c r="C90" s="22"/>
      <c r="D90" s="23"/>
      <c r="E90" s="22"/>
      <c r="F90" s="22"/>
      <c r="G90" s="22"/>
      <c r="H90" s="22"/>
    </row>
    <row r="91" spans="1:8" s="8" customFormat="1" ht="15.95" customHeight="1" x14ac:dyDescent="0.3">
      <c r="A91" s="11" t="s">
        <v>56</v>
      </c>
      <c r="B91" s="20"/>
      <c r="C91" s="20"/>
      <c r="D91" s="20"/>
      <c r="E91" s="20"/>
      <c r="F91" s="20"/>
      <c r="G91" s="20"/>
      <c r="H91" s="20"/>
    </row>
    <row r="92" spans="1:8" s="8" customFormat="1" ht="15.95" customHeight="1" x14ac:dyDescent="0.3">
      <c r="A92" s="12" t="s">
        <v>33</v>
      </c>
      <c r="B92" s="22"/>
      <c r="C92" s="22"/>
      <c r="D92" s="23"/>
      <c r="E92" s="22"/>
      <c r="F92" s="22"/>
      <c r="G92" s="22"/>
      <c r="H92" s="22"/>
    </row>
    <row r="93" spans="1:8" s="8" customFormat="1" ht="15.95" customHeight="1" x14ac:dyDescent="0.3">
      <c r="A93" s="12" t="s">
        <v>34</v>
      </c>
      <c r="B93" s="22"/>
      <c r="C93" s="22"/>
      <c r="D93" s="23"/>
      <c r="E93" s="22"/>
      <c r="F93" s="22"/>
      <c r="G93" s="22"/>
      <c r="H93" s="22"/>
    </row>
    <row r="94" spans="1:8" s="8" customFormat="1" ht="15.95" customHeight="1" x14ac:dyDescent="0.3">
      <c r="A94" s="3" t="s">
        <v>10</v>
      </c>
      <c r="B94" s="4">
        <f t="shared" ref="B94:H94" si="6">B95+B98+B101+B104+B105+B108</f>
        <v>0</v>
      </c>
      <c r="C94" s="4">
        <f t="shared" si="6"/>
        <v>0</v>
      </c>
      <c r="D94" s="4">
        <f t="shared" si="6"/>
        <v>0</v>
      </c>
      <c r="E94" s="4">
        <f t="shared" si="6"/>
        <v>0</v>
      </c>
      <c r="F94" s="4">
        <f t="shared" si="6"/>
        <v>0</v>
      </c>
      <c r="G94" s="4">
        <f t="shared" si="6"/>
        <v>0</v>
      </c>
      <c r="H94" s="4">
        <f t="shared" si="6"/>
        <v>0</v>
      </c>
    </row>
    <row r="95" spans="1:8" s="8" customFormat="1" ht="15.95" customHeight="1" x14ac:dyDescent="0.3">
      <c r="A95" s="11" t="s">
        <v>57</v>
      </c>
      <c r="B95" s="20"/>
      <c r="C95" s="20"/>
      <c r="D95" s="20"/>
      <c r="E95" s="20"/>
      <c r="F95" s="20"/>
      <c r="G95" s="20"/>
      <c r="H95" s="20"/>
    </row>
    <row r="96" spans="1:8" s="8" customFormat="1" ht="15.95" customHeight="1" x14ac:dyDescent="0.3">
      <c r="A96" s="12" t="s">
        <v>33</v>
      </c>
      <c r="B96" s="22"/>
      <c r="C96" s="22"/>
      <c r="D96" s="23"/>
      <c r="E96" s="22"/>
      <c r="F96" s="22"/>
      <c r="G96" s="22"/>
      <c r="H96" s="22"/>
    </row>
    <row r="97" spans="1:8" s="8" customFormat="1" ht="15.95" customHeight="1" x14ac:dyDescent="0.3">
      <c r="A97" s="12" t="s">
        <v>34</v>
      </c>
      <c r="B97" s="22"/>
      <c r="C97" s="22"/>
      <c r="D97" s="23"/>
      <c r="E97" s="22"/>
      <c r="F97" s="22"/>
      <c r="G97" s="22"/>
      <c r="H97" s="22"/>
    </row>
    <row r="98" spans="1:8" s="8" customFormat="1" ht="15.95" customHeight="1" x14ac:dyDescent="0.3">
      <c r="A98" s="11" t="s">
        <v>58</v>
      </c>
      <c r="B98" s="20"/>
      <c r="C98" s="20"/>
      <c r="D98" s="20"/>
      <c r="E98" s="20"/>
      <c r="F98" s="20"/>
      <c r="G98" s="20"/>
      <c r="H98" s="20"/>
    </row>
    <row r="99" spans="1:8" s="8" customFormat="1" ht="15.95" customHeight="1" x14ac:dyDescent="0.3">
      <c r="A99" s="12" t="s">
        <v>33</v>
      </c>
      <c r="B99" s="22"/>
      <c r="C99" s="22"/>
      <c r="D99" s="23"/>
      <c r="E99" s="22"/>
      <c r="F99" s="22"/>
      <c r="G99" s="22"/>
      <c r="H99" s="22"/>
    </row>
    <row r="100" spans="1:8" s="8" customFormat="1" ht="15.95" customHeight="1" x14ac:dyDescent="0.3">
      <c r="A100" s="12" t="s">
        <v>34</v>
      </c>
      <c r="B100" s="22"/>
      <c r="C100" s="22"/>
      <c r="D100" s="23"/>
      <c r="E100" s="22"/>
      <c r="F100" s="22"/>
      <c r="G100" s="22"/>
      <c r="H100" s="22"/>
    </row>
    <row r="101" spans="1:8" s="8" customFormat="1" ht="15.95" customHeight="1" x14ac:dyDescent="0.3">
      <c r="A101" s="11" t="s">
        <v>59</v>
      </c>
      <c r="B101" s="20"/>
      <c r="C101" s="20"/>
      <c r="D101" s="20"/>
      <c r="E101" s="20"/>
      <c r="F101" s="20"/>
      <c r="G101" s="20"/>
      <c r="H101" s="20"/>
    </row>
    <row r="102" spans="1:8" s="8" customFormat="1" ht="15.95" customHeight="1" x14ac:dyDescent="0.3">
      <c r="A102" s="12" t="s">
        <v>33</v>
      </c>
      <c r="B102" s="22"/>
      <c r="C102" s="22"/>
      <c r="D102" s="23"/>
      <c r="E102" s="22"/>
      <c r="F102" s="22"/>
      <c r="G102" s="22"/>
      <c r="H102" s="22"/>
    </row>
    <row r="103" spans="1:8" s="8" customFormat="1" ht="15.95" customHeight="1" x14ac:dyDescent="0.3">
      <c r="A103" s="12" t="s">
        <v>34</v>
      </c>
      <c r="B103" s="22"/>
      <c r="C103" s="22"/>
      <c r="D103" s="23"/>
      <c r="E103" s="22"/>
      <c r="F103" s="22"/>
      <c r="G103" s="22"/>
      <c r="H103" s="22"/>
    </row>
    <row r="104" spans="1:8" s="8" customFormat="1" ht="15.95" customHeight="1" x14ac:dyDescent="0.3">
      <c r="A104" s="11" t="s">
        <v>106</v>
      </c>
      <c r="B104" s="20"/>
      <c r="C104" s="20"/>
      <c r="E104" s="10"/>
      <c r="F104" s="10"/>
      <c r="G104" s="10"/>
      <c r="H104" s="10"/>
    </row>
    <row r="105" spans="1:8" s="8" customFormat="1" ht="15.95" customHeight="1" x14ac:dyDescent="0.3">
      <c r="A105" s="11" t="s">
        <v>60</v>
      </c>
      <c r="B105" s="20"/>
      <c r="C105" s="20"/>
      <c r="D105" s="20"/>
      <c r="E105" s="20"/>
      <c r="F105" s="20"/>
      <c r="G105" s="20"/>
      <c r="H105" s="20"/>
    </row>
    <row r="106" spans="1:8" s="8" customFormat="1" ht="15.95" customHeight="1" x14ac:dyDescent="0.3">
      <c r="A106" s="12" t="s">
        <v>33</v>
      </c>
      <c r="B106" s="22"/>
      <c r="C106" s="22"/>
      <c r="D106" s="23"/>
      <c r="E106" s="22"/>
      <c r="F106" s="22"/>
      <c r="G106" s="22"/>
      <c r="H106" s="22"/>
    </row>
    <row r="107" spans="1:8" s="8" customFormat="1" ht="15.95" customHeight="1" x14ac:dyDescent="0.3">
      <c r="A107" s="12" t="s">
        <v>34</v>
      </c>
      <c r="B107" s="22"/>
      <c r="C107" s="22"/>
      <c r="D107" s="23"/>
      <c r="E107" s="22"/>
      <c r="F107" s="22"/>
      <c r="G107" s="22"/>
      <c r="H107" s="22"/>
    </row>
    <row r="108" spans="1:8" s="8" customFormat="1" ht="15.95" customHeight="1" x14ac:dyDescent="0.3">
      <c r="A108" s="11" t="s">
        <v>61</v>
      </c>
      <c r="B108" s="20"/>
      <c r="C108" s="20"/>
      <c r="D108" s="20"/>
      <c r="E108" s="20"/>
      <c r="F108" s="20"/>
      <c r="G108" s="20"/>
      <c r="H108" s="20"/>
    </row>
    <row r="109" spans="1:8" s="8" customFormat="1" ht="15.95" customHeight="1" x14ac:dyDescent="0.3">
      <c r="A109" s="12" t="s">
        <v>33</v>
      </c>
      <c r="B109" s="22"/>
      <c r="C109" s="22"/>
      <c r="D109" s="23"/>
      <c r="E109" s="22"/>
      <c r="F109" s="22"/>
      <c r="G109" s="22"/>
      <c r="H109" s="22"/>
    </row>
    <row r="110" spans="1:8" s="8" customFormat="1" ht="15.95" customHeight="1" x14ac:dyDescent="0.3">
      <c r="A110" s="12" t="s">
        <v>34</v>
      </c>
      <c r="B110" s="22"/>
      <c r="C110" s="22"/>
      <c r="D110" s="23"/>
      <c r="E110" s="22"/>
      <c r="F110" s="22"/>
      <c r="G110" s="22"/>
      <c r="H110" s="22"/>
    </row>
    <row r="111" spans="1:8" s="8" customFormat="1" ht="15.95" customHeight="1" x14ac:dyDescent="0.3">
      <c r="A111" s="3" t="s">
        <v>11</v>
      </c>
      <c r="B111" s="4">
        <f t="shared" ref="B111:H111" si="7">B112+B113+B116+B117+B118+B119+B120</f>
        <v>0</v>
      </c>
      <c r="C111" s="4">
        <f t="shared" si="7"/>
        <v>0</v>
      </c>
      <c r="D111" s="4">
        <f t="shared" si="7"/>
        <v>0</v>
      </c>
      <c r="E111" s="4">
        <f t="shared" si="7"/>
        <v>0</v>
      </c>
      <c r="F111" s="4">
        <f t="shared" si="7"/>
        <v>0</v>
      </c>
      <c r="G111" s="4">
        <f t="shared" si="7"/>
        <v>0</v>
      </c>
      <c r="H111" s="4">
        <f t="shared" si="7"/>
        <v>0</v>
      </c>
    </row>
    <row r="112" spans="1:8" s="8" customFormat="1" ht="15.95" customHeight="1" x14ac:dyDescent="0.3">
      <c r="A112" s="11" t="s">
        <v>107</v>
      </c>
      <c r="B112" s="20"/>
      <c r="C112" s="20"/>
      <c r="E112" s="10"/>
      <c r="F112" s="10"/>
      <c r="G112" s="10"/>
      <c r="H112" s="10"/>
    </row>
    <row r="113" spans="1:8" s="8" customFormat="1" ht="15.95" customHeight="1" x14ac:dyDescent="0.3">
      <c r="A113" s="11" t="s">
        <v>62</v>
      </c>
      <c r="B113" s="20"/>
      <c r="C113" s="20"/>
      <c r="D113" s="20"/>
      <c r="E113" s="20"/>
      <c r="F113" s="20"/>
      <c r="G113" s="20"/>
      <c r="H113" s="20"/>
    </row>
    <row r="114" spans="1:8" s="8" customFormat="1" ht="15.95" customHeight="1" x14ac:dyDescent="0.3">
      <c r="A114" s="12" t="s">
        <v>33</v>
      </c>
      <c r="B114" s="22"/>
      <c r="C114" s="22"/>
      <c r="D114" s="23"/>
      <c r="E114" s="22"/>
      <c r="F114" s="22"/>
      <c r="G114" s="22"/>
      <c r="H114" s="22"/>
    </row>
    <row r="115" spans="1:8" s="8" customFormat="1" ht="15.95" customHeight="1" x14ac:dyDescent="0.3">
      <c r="A115" s="12" t="s">
        <v>34</v>
      </c>
      <c r="B115" s="22"/>
      <c r="C115" s="22"/>
      <c r="D115" s="23"/>
      <c r="E115" s="22"/>
      <c r="F115" s="22"/>
      <c r="G115" s="22"/>
      <c r="H115" s="22"/>
    </row>
    <row r="116" spans="1:8" s="8" customFormat="1" ht="15.95" customHeight="1" x14ac:dyDescent="0.3">
      <c r="A116" s="10" t="s">
        <v>108</v>
      </c>
      <c r="B116" s="20"/>
      <c r="C116" s="20"/>
      <c r="E116" s="10"/>
      <c r="F116" s="10"/>
      <c r="G116" s="10"/>
      <c r="H116" s="10"/>
    </row>
    <row r="117" spans="1:8" s="8" customFormat="1" ht="15.95" customHeight="1" x14ac:dyDescent="0.3">
      <c r="A117" s="10" t="s">
        <v>109</v>
      </c>
      <c r="B117" s="20"/>
      <c r="C117" s="20"/>
      <c r="E117" s="10"/>
      <c r="F117" s="10"/>
      <c r="G117" s="10"/>
      <c r="H117" s="10"/>
    </row>
    <row r="118" spans="1:8" s="8" customFormat="1" ht="15.95" customHeight="1" x14ac:dyDescent="0.3">
      <c r="A118" s="10" t="s">
        <v>110</v>
      </c>
      <c r="B118" s="20"/>
      <c r="C118" s="20"/>
      <c r="E118" s="10"/>
      <c r="F118" s="10"/>
      <c r="G118" s="10"/>
      <c r="H118" s="10"/>
    </row>
    <row r="119" spans="1:8" s="8" customFormat="1" ht="15.95" customHeight="1" x14ac:dyDescent="0.3">
      <c r="A119" s="10" t="s">
        <v>111</v>
      </c>
      <c r="B119" s="20"/>
      <c r="C119" s="20"/>
      <c r="E119" s="10"/>
      <c r="F119" s="10"/>
      <c r="G119" s="10"/>
      <c r="H119" s="10"/>
    </row>
    <row r="120" spans="1:8" s="8" customFormat="1" ht="15.95" customHeight="1" x14ac:dyDescent="0.3">
      <c r="A120" s="10" t="s">
        <v>112</v>
      </c>
      <c r="B120" s="20"/>
      <c r="C120" s="20"/>
      <c r="E120" s="10"/>
      <c r="F120" s="10"/>
      <c r="G120" s="10"/>
      <c r="H120" s="10"/>
    </row>
    <row r="121" spans="1:8" s="8" customFormat="1" ht="15.95" customHeight="1" x14ac:dyDescent="0.3">
      <c r="A121" s="3" t="s">
        <v>12</v>
      </c>
      <c r="B121" s="4">
        <v>0</v>
      </c>
      <c r="C121" s="4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</row>
    <row r="122" spans="1:8" s="8" customFormat="1" ht="15.95" customHeight="1" x14ac:dyDescent="0.3">
      <c r="A122" s="3" t="s">
        <v>13</v>
      </c>
      <c r="B122" s="4">
        <f t="shared" ref="B122:H122" si="8">B123+B124+B125+B128+B129+B132+B135+B138</f>
        <v>0</v>
      </c>
      <c r="C122" s="4">
        <f t="shared" si="8"/>
        <v>0</v>
      </c>
      <c r="D122" s="4">
        <f t="shared" si="8"/>
        <v>0</v>
      </c>
      <c r="E122" s="4">
        <f t="shared" si="8"/>
        <v>0</v>
      </c>
      <c r="F122" s="4">
        <f t="shared" si="8"/>
        <v>0</v>
      </c>
      <c r="G122" s="4">
        <f t="shared" si="8"/>
        <v>0</v>
      </c>
      <c r="H122" s="4">
        <f t="shared" si="8"/>
        <v>0</v>
      </c>
    </row>
    <row r="123" spans="1:8" s="8" customFormat="1" ht="15.95" customHeight="1" x14ac:dyDescent="0.3">
      <c r="A123" s="10" t="s">
        <v>113</v>
      </c>
      <c r="B123" s="20"/>
      <c r="C123" s="20"/>
      <c r="D123" s="21"/>
      <c r="E123" s="20"/>
      <c r="F123" s="20"/>
      <c r="G123" s="20"/>
      <c r="H123" s="20"/>
    </row>
    <row r="124" spans="1:8" s="8" customFormat="1" ht="15.95" customHeight="1" x14ac:dyDescent="0.3">
      <c r="A124" s="10" t="s">
        <v>114</v>
      </c>
      <c r="B124" s="20"/>
      <c r="C124" s="20"/>
      <c r="D124" s="21"/>
      <c r="E124" s="20"/>
      <c r="F124" s="20"/>
      <c r="G124" s="20"/>
      <c r="H124" s="20"/>
    </row>
    <row r="125" spans="1:8" s="8" customFormat="1" ht="15.95" customHeight="1" x14ac:dyDescent="0.3">
      <c r="A125" s="11" t="s">
        <v>63</v>
      </c>
      <c r="B125" s="20"/>
      <c r="C125" s="20"/>
      <c r="D125" s="20"/>
      <c r="E125" s="20"/>
      <c r="F125" s="20"/>
      <c r="G125" s="20"/>
      <c r="H125" s="20"/>
    </row>
    <row r="126" spans="1:8" s="8" customFormat="1" ht="15.95" customHeight="1" x14ac:dyDescent="0.3">
      <c r="A126" s="12" t="s">
        <v>33</v>
      </c>
      <c r="B126" s="22"/>
      <c r="C126" s="22"/>
      <c r="D126" s="23"/>
      <c r="E126" s="22"/>
      <c r="F126" s="22"/>
      <c r="G126" s="22"/>
      <c r="H126" s="22"/>
    </row>
    <row r="127" spans="1:8" s="8" customFormat="1" ht="15.95" customHeight="1" x14ac:dyDescent="0.3">
      <c r="A127" s="12" t="s">
        <v>34</v>
      </c>
      <c r="B127" s="22"/>
      <c r="C127" s="22"/>
      <c r="D127" s="23"/>
      <c r="E127" s="22"/>
      <c r="F127" s="22"/>
      <c r="G127" s="22"/>
      <c r="H127" s="22"/>
    </row>
    <row r="128" spans="1:8" s="8" customFormat="1" ht="15.95" customHeight="1" x14ac:dyDescent="0.3">
      <c r="A128" s="10" t="s">
        <v>115</v>
      </c>
      <c r="B128" s="20"/>
      <c r="C128" s="20"/>
      <c r="D128" s="21"/>
      <c r="E128" s="20"/>
      <c r="F128" s="20"/>
      <c r="G128" s="20"/>
      <c r="H128" s="20"/>
    </row>
    <row r="129" spans="1:8" s="8" customFormat="1" ht="15.95" customHeight="1" x14ac:dyDescent="0.3">
      <c r="A129" s="11" t="s">
        <v>64</v>
      </c>
      <c r="B129" s="20"/>
      <c r="C129" s="20"/>
      <c r="D129" s="20"/>
      <c r="E129" s="20"/>
      <c r="F129" s="20"/>
      <c r="G129" s="20"/>
      <c r="H129" s="20"/>
    </row>
    <row r="130" spans="1:8" s="8" customFormat="1" ht="15.95" customHeight="1" x14ac:dyDescent="0.3">
      <c r="A130" s="12" t="s">
        <v>33</v>
      </c>
      <c r="B130" s="22"/>
      <c r="C130" s="22"/>
      <c r="D130" s="23"/>
      <c r="E130" s="22"/>
      <c r="F130" s="22"/>
      <c r="G130" s="22"/>
      <c r="H130" s="22"/>
    </row>
    <row r="131" spans="1:8" s="8" customFormat="1" ht="15.95" customHeight="1" x14ac:dyDescent="0.3">
      <c r="A131" s="12" t="s">
        <v>34</v>
      </c>
      <c r="B131" s="22"/>
      <c r="C131" s="22"/>
      <c r="D131" s="23"/>
      <c r="E131" s="22"/>
      <c r="F131" s="22"/>
      <c r="G131" s="22"/>
      <c r="H131" s="22"/>
    </row>
    <row r="132" spans="1:8" s="8" customFormat="1" ht="15.95" customHeight="1" x14ac:dyDescent="0.3">
      <c r="A132" s="11" t="s">
        <v>65</v>
      </c>
      <c r="B132" s="20"/>
      <c r="C132" s="20"/>
      <c r="D132" s="20"/>
      <c r="E132" s="20"/>
      <c r="F132" s="20"/>
      <c r="G132" s="20"/>
      <c r="H132" s="20"/>
    </row>
    <row r="133" spans="1:8" s="8" customFormat="1" ht="15.95" customHeight="1" x14ac:dyDescent="0.3">
      <c r="A133" s="12" t="s">
        <v>33</v>
      </c>
      <c r="B133" s="22"/>
      <c r="C133" s="22"/>
      <c r="D133" s="23"/>
      <c r="E133" s="22"/>
      <c r="F133" s="22"/>
      <c r="G133" s="22"/>
      <c r="H133" s="22"/>
    </row>
    <row r="134" spans="1:8" s="8" customFormat="1" ht="15.95" customHeight="1" x14ac:dyDescent="0.3">
      <c r="A134" s="12" t="s">
        <v>34</v>
      </c>
      <c r="B134" s="22"/>
      <c r="C134" s="22"/>
      <c r="D134" s="23"/>
      <c r="E134" s="22"/>
      <c r="F134" s="22"/>
      <c r="G134" s="22"/>
      <c r="H134" s="22"/>
    </row>
    <row r="135" spans="1:8" s="8" customFormat="1" ht="15.95" customHeight="1" x14ac:dyDescent="0.3">
      <c r="A135" s="11" t="s">
        <v>66</v>
      </c>
      <c r="B135" s="20"/>
      <c r="C135" s="20"/>
      <c r="D135" s="20"/>
      <c r="E135" s="20"/>
      <c r="F135" s="20"/>
      <c r="G135" s="20"/>
      <c r="H135" s="20"/>
    </row>
    <row r="136" spans="1:8" s="8" customFormat="1" ht="15.95" customHeight="1" x14ac:dyDescent="0.3">
      <c r="A136" s="12" t="s">
        <v>33</v>
      </c>
      <c r="B136" s="22"/>
      <c r="C136" s="22"/>
      <c r="D136" s="23"/>
      <c r="E136" s="22"/>
      <c r="F136" s="22"/>
      <c r="G136" s="22"/>
      <c r="H136" s="22"/>
    </row>
    <row r="137" spans="1:8" s="8" customFormat="1" ht="15.95" customHeight="1" x14ac:dyDescent="0.3">
      <c r="A137" s="12" t="s">
        <v>34</v>
      </c>
      <c r="B137" s="22"/>
      <c r="C137" s="22"/>
      <c r="D137" s="23"/>
      <c r="E137" s="22"/>
      <c r="F137" s="22"/>
      <c r="G137" s="22"/>
      <c r="H137" s="22"/>
    </row>
    <row r="138" spans="1:8" s="8" customFormat="1" ht="15.95" customHeight="1" x14ac:dyDescent="0.3">
      <c r="A138" s="11" t="s">
        <v>116</v>
      </c>
      <c r="B138" s="20"/>
      <c r="C138" s="20"/>
      <c r="D138" s="21"/>
      <c r="E138" s="20"/>
      <c r="F138" s="20"/>
      <c r="G138" s="20"/>
      <c r="H138" s="20"/>
    </row>
    <row r="139" spans="1:8" s="8" customFormat="1" ht="15.95" customHeight="1" x14ac:dyDescent="0.3">
      <c r="A139" s="3" t="s">
        <v>14</v>
      </c>
      <c r="B139" s="4">
        <f t="shared" ref="B139:H139" si="9">B140+B143+B146+B147+B150</f>
        <v>0</v>
      </c>
      <c r="C139" s="4">
        <f t="shared" si="9"/>
        <v>0</v>
      </c>
      <c r="D139" s="4">
        <f t="shared" si="9"/>
        <v>0</v>
      </c>
      <c r="E139" s="4">
        <f t="shared" si="9"/>
        <v>0</v>
      </c>
      <c r="F139" s="4">
        <f t="shared" si="9"/>
        <v>0</v>
      </c>
      <c r="G139" s="4">
        <f t="shared" si="9"/>
        <v>0</v>
      </c>
      <c r="H139" s="4">
        <f t="shared" si="9"/>
        <v>0</v>
      </c>
    </row>
    <row r="140" spans="1:8" s="8" customFormat="1" ht="15.95" customHeight="1" x14ac:dyDescent="0.3">
      <c r="A140" s="11" t="s">
        <v>67</v>
      </c>
      <c r="B140" s="20"/>
      <c r="C140" s="20"/>
      <c r="D140" s="20"/>
      <c r="E140" s="20"/>
      <c r="F140" s="20"/>
      <c r="G140" s="20"/>
      <c r="H140" s="20"/>
    </row>
    <row r="141" spans="1:8" s="8" customFormat="1" ht="15.95" customHeight="1" x14ac:dyDescent="0.3">
      <c r="A141" s="12" t="s">
        <v>33</v>
      </c>
      <c r="B141" s="22"/>
      <c r="C141" s="22"/>
      <c r="D141" s="22"/>
      <c r="E141" s="24"/>
      <c r="F141" s="22"/>
      <c r="G141" s="22"/>
      <c r="H141" s="22"/>
    </row>
    <row r="142" spans="1:8" s="8" customFormat="1" ht="15.95" customHeight="1" x14ac:dyDescent="0.3">
      <c r="A142" s="12" t="s">
        <v>34</v>
      </c>
      <c r="B142" s="22"/>
      <c r="C142" s="22"/>
      <c r="D142" s="22"/>
      <c r="E142" s="24"/>
      <c r="F142" s="22"/>
      <c r="G142" s="22"/>
      <c r="H142" s="22"/>
    </row>
    <row r="143" spans="1:8" s="8" customFormat="1" ht="15.95" customHeight="1" x14ac:dyDescent="0.3">
      <c r="A143" s="11" t="s">
        <v>68</v>
      </c>
      <c r="B143" s="20"/>
      <c r="C143" s="20"/>
      <c r="D143" s="20"/>
      <c r="E143" s="20"/>
      <c r="F143" s="20"/>
      <c r="G143" s="20"/>
      <c r="H143" s="20"/>
    </row>
    <row r="144" spans="1:8" s="8" customFormat="1" ht="15.95" customHeight="1" x14ac:dyDescent="0.3">
      <c r="A144" s="12" t="s">
        <v>33</v>
      </c>
      <c r="B144" s="22"/>
      <c r="C144" s="22"/>
      <c r="D144" s="22"/>
      <c r="E144" s="24"/>
      <c r="F144" s="22"/>
      <c r="G144" s="22"/>
      <c r="H144" s="22"/>
    </row>
    <row r="145" spans="1:8" s="8" customFormat="1" ht="15.95" customHeight="1" x14ac:dyDescent="0.3">
      <c r="A145" s="12" t="s">
        <v>34</v>
      </c>
      <c r="B145" s="22"/>
      <c r="C145" s="22"/>
      <c r="D145" s="22"/>
      <c r="E145" s="24"/>
      <c r="F145" s="22"/>
      <c r="G145" s="22"/>
      <c r="H145" s="22"/>
    </row>
    <row r="146" spans="1:8" s="8" customFormat="1" ht="15.95" customHeight="1" x14ac:dyDescent="0.3">
      <c r="A146" s="10" t="s">
        <v>117</v>
      </c>
      <c r="B146" s="20"/>
      <c r="C146" s="20"/>
      <c r="D146" s="10"/>
      <c r="E146" s="25"/>
      <c r="F146" s="10"/>
      <c r="G146" s="10"/>
      <c r="H146" s="10"/>
    </row>
    <row r="147" spans="1:8" s="8" customFormat="1" ht="15.95" customHeight="1" x14ac:dyDescent="0.3">
      <c r="A147" s="11" t="s">
        <v>69</v>
      </c>
      <c r="B147" s="20"/>
      <c r="C147" s="20"/>
      <c r="D147" s="20"/>
      <c r="E147" s="20"/>
      <c r="F147" s="20"/>
      <c r="G147" s="20"/>
      <c r="H147" s="20"/>
    </row>
    <row r="148" spans="1:8" s="8" customFormat="1" ht="15.95" customHeight="1" x14ac:dyDescent="0.3">
      <c r="A148" s="12" t="s">
        <v>33</v>
      </c>
      <c r="B148" s="22"/>
      <c r="C148" s="22"/>
      <c r="D148" s="22"/>
      <c r="E148" s="24"/>
      <c r="F148" s="22"/>
      <c r="G148" s="22"/>
      <c r="H148" s="22"/>
    </row>
    <row r="149" spans="1:8" s="8" customFormat="1" ht="15.95" customHeight="1" x14ac:dyDescent="0.3">
      <c r="A149" s="12" t="s">
        <v>34</v>
      </c>
      <c r="B149" s="22"/>
      <c r="C149" s="22"/>
      <c r="D149" s="22"/>
      <c r="E149" s="24"/>
      <c r="F149" s="22"/>
      <c r="G149" s="22"/>
      <c r="H149" s="22"/>
    </row>
    <row r="150" spans="1:8" s="8" customFormat="1" ht="15.95" customHeight="1" x14ac:dyDescent="0.3">
      <c r="A150" s="11" t="s">
        <v>70</v>
      </c>
      <c r="B150" s="20"/>
      <c r="C150" s="20"/>
      <c r="D150" s="20"/>
      <c r="E150" s="20"/>
      <c r="F150" s="20"/>
      <c r="G150" s="20"/>
      <c r="H150" s="20"/>
    </row>
    <row r="151" spans="1:8" s="8" customFormat="1" ht="15.95" customHeight="1" x14ac:dyDescent="0.3">
      <c r="A151" s="12" t="s">
        <v>33</v>
      </c>
      <c r="B151" s="22"/>
      <c r="C151" s="22"/>
      <c r="D151" s="22"/>
      <c r="E151" s="24"/>
      <c r="F151" s="22"/>
      <c r="G151" s="22"/>
      <c r="H151" s="22"/>
    </row>
    <row r="152" spans="1:8" s="8" customFormat="1" ht="15.95" customHeight="1" x14ac:dyDescent="0.3">
      <c r="A152" s="12" t="s">
        <v>34</v>
      </c>
      <c r="B152" s="22"/>
      <c r="C152" s="22"/>
      <c r="D152" s="22"/>
      <c r="E152" s="24"/>
      <c r="F152" s="22"/>
      <c r="G152" s="22"/>
      <c r="H152" s="22"/>
    </row>
    <row r="153" spans="1:8" s="8" customFormat="1" ht="15.95" customHeight="1" x14ac:dyDescent="0.3">
      <c r="A153" s="3" t="s">
        <v>15</v>
      </c>
      <c r="B153" s="4">
        <f t="shared" ref="B153:H153" si="10">B154+B157+B158+B161+B164</f>
        <v>0</v>
      </c>
      <c r="C153" s="4">
        <f t="shared" si="10"/>
        <v>0</v>
      </c>
      <c r="D153" s="4">
        <f t="shared" si="10"/>
        <v>0</v>
      </c>
      <c r="E153" s="4">
        <f t="shared" si="10"/>
        <v>0</v>
      </c>
      <c r="F153" s="4">
        <f t="shared" si="10"/>
        <v>0</v>
      </c>
      <c r="G153" s="4">
        <f t="shared" si="10"/>
        <v>0</v>
      </c>
      <c r="H153" s="4">
        <f t="shared" si="10"/>
        <v>0</v>
      </c>
    </row>
    <row r="154" spans="1:8" s="8" customFormat="1" ht="15.95" customHeight="1" x14ac:dyDescent="0.3">
      <c r="A154" s="11" t="s">
        <v>71</v>
      </c>
      <c r="B154" s="20"/>
      <c r="C154" s="20"/>
      <c r="D154" s="20"/>
      <c r="E154" s="20"/>
      <c r="F154" s="20"/>
      <c r="G154" s="20"/>
      <c r="H154" s="20"/>
    </row>
    <row r="155" spans="1:8" s="8" customFormat="1" ht="15.95" customHeight="1" x14ac:dyDescent="0.3">
      <c r="A155" s="12" t="s">
        <v>33</v>
      </c>
      <c r="B155" s="22"/>
      <c r="C155" s="22"/>
      <c r="D155" s="23"/>
      <c r="E155" s="22"/>
      <c r="F155" s="22"/>
      <c r="G155" s="22"/>
      <c r="H155" s="22"/>
    </row>
    <row r="156" spans="1:8" s="8" customFormat="1" ht="15.95" customHeight="1" x14ac:dyDescent="0.3">
      <c r="A156" s="12" t="s">
        <v>34</v>
      </c>
      <c r="B156" s="22"/>
      <c r="C156" s="22"/>
      <c r="D156" s="23"/>
      <c r="E156" s="22"/>
      <c r="F156" s="22"/>
      <c r="G156" s="22"/>
      <c r="H156" s="22"/>
    </row>
    <row r="157" spans="1:8" s="8" customFormat="1" ht="15.95" customHeight="1" x14ac:dyDescent="0.3">
      <c r="A157" s="10" t="s">
        <v>118</v>
      </c>
      <c r="B157" s="20"/>
      <c r="C157" s="20"/>
      <c r="E157" s="10"/>
      <c r="F157" s="10"/>
      <c r="G157" s="10"/>
      <c r="H157" s="10"/>
    </row>
    <row r="158" spans="1:8" s="8" customFormat="1" ht="15.95" customHeight="1" x14ac:dyDescent="0.3">
      <c r="A158" s="11" t="s">
        <v>72</v>
      </c>
      <c r="B158" s="20"/>
      <c r="C158" s="20"/>
      <c r="D158" s="20"/>
      <c r="E158" s="20"/>
      <c r="F158" s="20"/>
      <c r="G158" s="20"/>
      <c r="H158" s="20"/>
    </row>
    <row r="159" spans="1:8" s="8" customFormat="1" ht="15.95" customHeight="1" x14ac:dyDescent="0.3">
      <c r="A159" s="12" t="s">
        <v>33</v>
      </c>
      <c r="B159" s="22"/>
      <c r="C159" s="22"/>
      <c r="D159" s="23"/>
      <c r="E159" s="22"/>
      <c r="F159" s="22"/>
      <c r="G159" s="22"/>
      <c r="H159" s="22"/>
    </row>
    <row r="160" spans="1:8" s="8" customFormat="1" ht="15.95" customHeight="1" x14ac:dyDescent="0.3">
      <c r="A160" s="12" t="s">
        <v>34</v>
      </c>
      <c r="B160" s="22"/>
      <c r="C160" s="22"/>
      <c r="D160" s="23"/>
      <c r="E160" s="22"/>
      <c r="F160" s="22"/>
      <c r="G160" s="22"/>
      <c r="H160" s="22"/>
    </row>
    <row r="161" spans="1:8" s="8" customFormat="1" ht="15.95" customHeight="1" x14ac:dyDescent="0.3">
      <c r="A161" s="11" t="s">
        <v>73</v>
      </c>
      <c r="B161" s="20"/>
      <c r="C161" s="20"/>
      <c r="D161" s="20"/>
      <c r="E161" s="20"/>
      <c r="F161" s="20"/>
      <c r="G161" s="20"/>
      <c r="H161" s="20"/>
    </row>
    <row r="162" spans="1:8" s="8" customFormat="1" ht="15.95" customHeight="1" x14ac:dyDescent="0.3">
      <c r="A162" s="12" t="s">
        <v>33</v>
      </c>
      <c r="B162" s="22"/>
      <c r="C162" s="22"/>
      <c r="D162" s="23"/>
      <c r="E162" s="22"/>
      <c r="F162" s="22"/>
      <c r="G162" s="22"/>
      <c r="H162" s="22"/>
    </row>
    <row r="163" spans="1:8" s="8" customFormat="1" ht="15.95" customHeight="1" x14ac:dyDescent="0.3">
      <c r="A163" s="12" t="s">
        <v>34</v>
      </c>
      <c r="B163" s="22"/>
      <c r="C163" s="22"/>
      <c r="D163" s="23"/>
      <c r="E163" s="22"/>
      <c r="F163" s="22"/>
      <c r="G163" s="22"/>
      <c r="H163" s="22"/>
    </row>
    <row r="164" spans="1:8" s="8" customFormat="1" ht="15.95" customHeight="1" x14ac:dyDescent="0.3">
      <c r="A164" s="10" t="s">
        <v>119</v>
      </c>
      <c r="B164" s="20"/>
      <c r="C164" s="20"/>
      <c r="E164" s="10"/>
      <c r="F164" s="10"/>
      <c r="G164" s="10"/>
      <c r="H164" s="10"/>
    </row>
    <row r="165" spans="1:8" s="8" customFormat="1" ht="15.95" customHeight="1" x14ac:dyDescent="0.3">
      <c r="A165" s="3" t="s">
        <v>16</v>
      </c>
      <c r="B165" s="4">
        <f t="shared" ref="B165:H165" si="11">B166+B167+B168+B171</f>
        <v>0</v>
      </c>
      <c r="C165" s="4">
        <f t="shared" si="11"/>
        <v>0</v>
      </c>
      <c r="D165" s="4">
        <f t="shared" si="11"/>
        <v>0</v>
      </c>
      <c r="E165" s="4">
        <f t="shared" si="11"/>
        <v>0</v>
      </c>
      <c r="F165" s="4">
        <f t="shared" si="11"/>
        <v>0</v>
      </c>
      <c r="G165" s="4">
        <f t="shared" si="11"/>
        <v>0</v>
      </c>
      <c r="H165" s="4">
        <f t="shared" si="11"/>
        <v>0</v>
      </c>
    </row>
    <row r="166" spans="1:8" s="8" customFormat="1" ht="15.95" customHeight="1" x14ac:dyDescent="0.3">
      <c r="A166" s="11" t="s">
        <v>120</v>
      </c>
      <c r="B166" s="20"/>
      <c r="C166" s="20"/>
      <c r="D166" s="21"/>
      <c r="E166" s="20"/>
      <c r="F166" s="20"/>
      <c r="G166" s="20"/>
      <c r="H166" s="20"/>
    </row>
    <row r="167" spans="1:8" s="8" customFormat="1" ht="15.95" customHeight="1" x14ac:dyDescent="0.3">
      <c r="A167" s="11" t="s">
        <v>121</v>
      </c>
      <c r="B167" s="20"/>
      <c r="C167" s="20"/>
      <c r="D167" s="21"/>
      <c r="E167" s="20"/>
      <c r="F167" s="20"/>
      <c r="G167" s="20"/>
      <c r="H167" s="20"/>
    </row>
    <row r="168" spans="1:8" s="8" customFormat="1" ht="15.95" customHeight="1" x14ac:dyDescent="0.3">
      <c r="A168" s="11" t="s">
        <v>74</v>
      </c>
      <c r="B168" s="20"/>
      <c r="C168" s="20"/>
      <c r="D168" s="20"/>
      <c r="E168" s="20"/>
      <c r="F168" s="20"/>
      <c r="G168" s="20"/>
      <c r="H168" s="20"/>
    </row>
    <row r="169" spans="1:8" s="8" customFormat="1" ht="15.95" customHeight="1" x14ac:dyDescent="0.3">
      <c r="A169" s="12" t="s">
        <v>33</v>
      </c>
      <c r="B169" s="22"/>
      <c r="C169" s="22"/>
      <c r="D169" s="23"/>
      <c r="E169" s="22"/>
      <c r="F169" s="22"/>
      <c r="G169" s="22"/>
      <c r="H169" s="22"/>
    </row>
    <row r="170" spans="1:8" s="8" customFormat="1" ht="15.95" customHeight="1" x14ac:dyDescent="0.3">
      <c r="A170" s="12" t="s">
        <v>34</v>
      </c>
      <c r="B170" s="22"/>
      <c r="C170" s="22"/>
      <c r="D170" s="23"/>
      <c r="E170" s="22"/>
      <c r="F170" s="22"/>
      <c r="G170" s="22"/>
      <c r="H170" s="22"/>
    </row>
    <row r="171" spans="1:8" s="8" customFormat="1" ht="15.95" customHeight="1" x14ac:dyDescent="0.3">
      <c r="A171" s="11" t="s">
        <v>75</v>
      </c>
      <c r="B171" s="20"/>
      <c r="C171" s="20"/>
      <c r="D171" s="20"/>
      <c r="E171" s="20"/>
      <c r="F171" s="20"/>
      <c r="G171" s="20"/>
      <c r="H171" s="20"/>
    </row>
    <row r="172" spans="1:8" s="8" customFormat="1" ht="15.95" customHeight="1" x14ac:dyDescent="0.3">
      <c r="A172" s="12" t="s">
        <v>33</v>
      </c>
      <c r="B172" s="22"/>
      <c r="C172" s="22"/>
      <c r="D172" s="26"/>
      <c r="E172" s="22"/>
      <c r="F172" s="22"/>
      <c r="G172" s="22"/>
      <c r="H172" s="22"/>
    </row>
    <row r="173" spans="1:8" s="8" customFormat="1" ht="15.95" customHeight="1" x14ac:dyDescent="0.3">
      <c r="A173" s="12" t="s">
        <v>34</v>
      </c>
      <c r="B173" s="22"/>
      <c r="C173" s="22"/>
      <c r="D173" s="26"/>
      <c r="E173" s="22"/>
      <c r="F173" s="22"/>
      <c r="G173" s="22"/>
      <c r="H173" s="22"/>
    </row>
    <row r="174" spans="1:8" s="8" customFormat="1" ht="15.95" customHeight="1" x14ac:dyDescent="0.3">
      <c r="A174" s="3" t="s">
        <v>17</v>
      </c>
      <c r="B174" s="4">
        <f t="shared" ref="B174:H174" si="12">B175+B176+B177+B178+B181+B182</f>
        <v>0</v>
      </c>
      <c r="C174" s="4">
        <f t="shared" si="12"/>
        <v>0</v>
      </c>
      <c r="D174" s="4">
        <f t="shared" si="12"/>
        <v>0</v>
      </c>
      <c r="E174" s="4">
        <f t="shared" si="12"/>
        <v>0</v>
      </c>
      <c r="F174" s="4">
        <f t="shared" si="12"/>
        <v>0</v>
      </c>
      <c r="G174" s="4">
        <f t="shared" si="12"/>
        <v>0</v>
      </c>
      <c r="H174" s="4">
        <f t="shared" si="12"/>
        <v>0</v>
      </c>
    </row>
    <row r="175" spans="1:8" s="8" customFormat="1" ht="15.95" customHeight="1" x14ac:dyDescent="0.3">
      <c r="A175" s="1" t="s">
        <v>76</v>
      </c>
      <c r="B175" s="20"/>
      <c r="C175" s="20"/>
      <c r="D175" s="21"/>
      <c r="E175" s="20"/>
      <c r="F175" s="20"/>
      <c r="G175" s="20"/>
      <c r="H175" s="20"/>
    </row>
    <row r="176" spans="1:8" s="8" customFormat="1" ht="15.95" customHeight="1" x14ac:dyDescent="0.3">
      <c r="A176" s="1" t="s">
        <v>77</v>
      </c>
      <c r="B176" s="20"/>
      <c r="C176" s="20"/>
      <c r="D176" s="21"/>
      <c r="E176" s="20"/>
      <c r="F176" s="20"/>
      <c r="G176" s="20"/>
      <c r="H176" s="20"/>
    </row>
    <row r="177" spans="1:8" s="8" customFormat="1" ht="15.95" customHeight="1" x14ac:dyDescent="0.3">
      <c r="A177" s="1" t="s">
        <v>78</v>
      </c>
      <c r="B177" s="20"/>
      <c r="C177" s="20"/>
      <c r="D177" s="21"/>
      <c r="E177" s="20"/>
      <c r="F177" s="20"/>
      <c r="G177" s="20"/>
      <c r="H177" s="20"/>
    </row>
    <row r="178" spans="1:8" s="8" customFormat="1" ht="15.95" customHeight="1" x14ac:dyDescent="0.3">
      <c r="A178" s="6" t="s">
        <v>79</v>
      </c>
      <c r="B178" s="20"/>
      <c r="C178" s="20"/>
      <c r="D178" s="20"/>
      <c r="E178" s="20"/>
      <c r="F178" s="20"/>
      <c r="G178" s="20"/>
      <c r="H178" s="20"/>
    </row>
    <row r="179" spans="1:8" s="8" customFormat="1" ht="15.95" customHeight="1" x14ac:dyDescent="0.3">
      <c r="A179" s="12" t="s">
        <v>33</v>
      </c>
      <c r="B179" s="22"/>
      <c r="C179" s="22"/>
      <c r="D179" s="23"/>
      <c r="E179" s="22"/>
      <c r="F179" s="22"/>
      <c r="G179" s="22"/>
      <c r="H179" s="22"/>
    </row>
    <row r="180" spans="1:8" s="8" customFormat="1" ht="15.95" customHeight="1" x14ac:dyDescent="0.3">
      <c r="A180" s="12" t="s">
        <v>34</v>
      </c>
      <c r="B180" s="22"/>
      <c r="C180" s="22"/>
      <c r="D180" s="23"/>
      <c r="E180" s="22"/>
      <c r="F180" s="22"/>
      <c r="G180" s="22"/>
      <c r="H180" s="22"/>
    </row>
    <row r="181" spans="1:8" s="8" customFormat="1" ht="15.95" customHeight="1" x14ac:dyDescent="0.3">
      <c r="A181" s="1" t="s">
        <v>80</v>
      </c>
      <c r="B181" s="20"/>
      <c r="C181" s="20"/>
      <c r="D181" s="21"/>
      <c r="E181" s="20"/>
      <c r="F181" s="20"/>
      <c r="G181" s="20"/>
      <c r="H181" s="20"/>
    </row>
    <row r="182" spans="1:8" s="8" customFormat="1" ht="15.95" customHeight="1" x14ac:dyDescent="0.3">
      <c r="A182" s="6" t="s">
        <v>81</v>
      </c>
      <c r="B182" s="20"/>
      <c r="C182" s="20"/>
      <c r="D182" s="20"/>
      <c r="E182" s="20"/>
      <c r="F182" s="20"/>
      <c r="G182" s="20"/>
      <c r="H182" s="20"/>
    </row>
    <row r="183" spans="1:8" s="8" customFormat="1" ht="15.95" customHeight="1" x14ac:dyDescent="0.3">
      <c r="A183" s="12" t="s">
        <v>33</v>
      </c>
      <c r="B183" s="22"/>
      <c r="C183" s="22"/>
      <c r="D183" s="23"/>
      <c r="E183" s="22"/>
      <c r="F183" s="22"/>
      <c r="G183" s="22"/>
      <c r="H183" s="22"/>
    </row>
    <row r="184" spans="1:8" s="8" customFormat="1" ht="15.95" customHeight="1" x14ac:dyDescent="0.3">
      <c r="A184" s="12" t="s">
        <v>34</v>
      </c>
      <c r="B184" s="22"/>
      <c r="C184" s="22"/>
      <c r="D184" s="23"/>
      <c r="E184" s="22"/>
      <c r="F184" s="22"/>
      <c r="G184" s="22"/>
      <c r="H184" s="22"/>
    </row>
    <row r="185" spans="1:8" s="8" customFormat="1" ht="15.95" customHeight="1" x14ac:dyDescent="0.3">
      <c r="A185" s="3" t="s">
        <v>18</v>
      </c>
      <c r="B185" s="4">
        <f t="shared" ref="B185:H185" si="13">SUM(B186:B191)</f>
        <v>0</v>
      </c>
      <c r="C185" s="4">
        <f t="shared" si="13"/>
        <v>0</v>
      </c>
      <c r="D185" s="13">
        <f t="shared" si="13"/>
        <v>0</v>
      </c>
      <c r="E185" s="13">
        <f t="shared" si="13"/>
        <v>0</v>
      </c>
      <c r="F185" s="13">
        <f t="shared" si="13"/>
        <v>0</v>
      </c>
      <c r="G185" s="13">
        <f t="shared" si="13"/>
        <v>0</v>
      </c>
      <c r="H185" s="13">
        <f t="shared" si="13"/>
        <v>0</v>
      </c>
    </row>
    <row r="186" spans="1:8" s="8" customFormat="1" ht="15.95" customHeight="1" x14ac:dyDescent="0.3">
      <c r="A186" s="1" t="s">
        <v>122</v>
      </c>
      <c r="B186" s="20"/>
      <c r="C186" s="20"/>
      <c r="E186" s="10"/>
      <c r="F186" s="10"/>
      <c r="G186" s="10"/>
      <c r="H186" s="10"/>
    </row>
    <row r="187" spans="1:8" s="8" customFormat="1" ht="15.95" customHeight="1" x14ac:dyDescent="0.3">
      <c r="A187" s="6" t="s">
        <v>123</v>
      </c>
      <c r="B187" s="20"/>
      <c r="C187" s="20"/>
      <c r="E187" s="10"/>
      <c r="F187" s="10"/>
      <c r="G187" s="10"/>
      <c r="H187" s="10"/>
    </row>
    <row r="188" spans="1:8" s="8" customFormat="1" ht="15.95" customHeight="1" x14ac:dyDescent="0.3">
      <c r="A188" s="1" t="s">
        <v>124</v>
      </c>
      <c r="B188" s="20"/>
      <c r="C188" s="20"/>
      <c r="E188" s="10"/>
      <c r="F188" s="10"/>
      <c r="G188" s="10"/>
      <c r="H188" s="10"/>
    </row>
    <row r="189" spans="1:8" s="8" customFormat="1" ht="15.95" customHeight="1" x14ac:dyDescent="0.3">
      <c r="A189" s="1" t="s">
        <v>125</v>
      </c>
      <c r="B189" s="20"/>
      <c r="C189" s="20"/>
      <c r="E189" s="10"/>
      <c r="F189" s="10"/>
      <c r="G189" s="10"/>
      <c r="H189" s="10"/>
    </row>
    <row r="190" spans="1:8" s="8" customFormat="1" ht="15.95" customHeight="1" x14ac:dyDescent="0.3">
      <c r="A190" s="1" t="s">
        <v>126</v>
      </c>
      <c r="B190" s="20"/>
      <c r="C190" s="20"/>
      <c r="E190" s="10"/>
      <c r="F190" s="10"/>
      <c r="G190" s="10"/>
      <c r="H190" s="10"/>
    </row>
    <row r="191" spans="1:8" s="8" customFormat="1" ht="15.95" customHeight="1" x14ac:dyDescent="0.3">
      <c r="A191" s="1" t="s">
        <v>127</v>
      </c>
      <c r="B191" s="20"/>
      <c r="C191" s="20"/>
      <c r="E191" s="10"/>
      <c r="F191" s="10"/>
      <c r="G191" s="10"/>
      <c r="H191" s="10"/>
    </row>
    <row r="192" spans="1:8" s="8" customFormat="1" ht="15.95" customHeight="1" x14ac:dyDescent="0.3">
      <c r="A192" s="3" t="s">
        <v>19</v>
      </c>
      <c r="B192" s="4">
        <f t="shared" ref="B192:H192" si="14">B193+B194+B195+B198+B201+B202+B203+B204+B205+B208</f>
        <v>0</v>
      </c>
      <c r="C192" s="4">
        <f t="shared" si="14"/>
        <v>0</v>
      </c>
      <c r="D192" s="4">
        <f t="shared" si="14"/>
        <v>0</v>
      </c>
      <c r="E192" s="4">
        <f t="shared" si="14"/>
        <v>0</v>
      </c>
      <c r="F192" s="4">
        <f t="shared" si="14"/>
        <v>0</v>
      </c>
      <c r="G192" s="4">
        <f t="shared" si="14"/>
        <v>0</v>
      </c>
      <c r="H192" s="4">
        <f t="shared" si="14"/>
        <v>0</v>
      </c>
    </row>
    <row r="193" spans="1:8" s="8" customFormat="1" ht="15.95" customHeight="1" x14ac:dyDescent="0.3">
      <c r="A193" s="10" t="s">
        <v>128</v>
      </c>
      <c r="B193" s="20"/>
      <c r="C193" s="20"/>
      <c r="E193" s="10"/>
      <c r="F193" s="10"/>
      <c r="G193" s="10"/>
      <c r="H193" s="10"/>
    </row>
    <row r="194" spans="1:8" s="8" customFormat="1" ht="15.95" customHeight="1" x14ac:dyDescent="0.3">
      <c r="A194" s="10" t="s">
        <v>129</v>
      </c>
      <c r="B194" s="20"/>
      <c r="C194" s="20"/>
      <c r="E194" s="10"/>
      <c r="F194" s="10"/>
      <c r="G194" s="10"/>
      <c r="H194" s="10"/>
    </row>
    <row r="195" spans="1:8" s="8" customFormat="1" ht="15.95" customHeight="1" x14ac:dyDescent="0.3">
      <c r="A195" s="11" t="s">
        <v>82</v>
      </c>
      <c r="B195" s="20"/>
      <c r="C195" s="20"/>
      <c r="D195" s="20"/>
      <c r="E195" s="20"/>
      <c r="F195" s="20"/>
      <c r="G195" s="20"/>
      <c r="H195" s="20"/>
    </row>
    <row r="196" spans="1:8" s="8" customFormat="1" ht="15.95" customHeight="1" x14ac:dyDescent="0.3">
      <c r="A196" s="12" t="s">
        <v>33</v>
      </c>
      <c r="B196" s="22"/>
      <c r="C196" s="22"/>
      <c r="D196" s="23"/>
      <c r="E196" s="22"/>
      <c r="F196" s="22"/>
      <c r="G196" s="22"/>
      <c r="H196" s="22"/>
    </row>
    <row r="197" spans="1:8" s="8" customFormat="1" ht="15.95" customHeight="1" x14ac:dyDescent="0.3">
      <c r="A197" s="12" t="s">
        <v>34</v>
      </c>
      <c r="B197" s="22"/>
      <c r="C197" s="22"/>
      <c r="D197" s="23"/>
      <c r="E197" s="22"/>
      <c r="F197" s="22"/>
      <c r="G197" s="22"/>
      <c r="H197" s="22"/>
    </row>
    <row r="198" spans="1:8" s="8" customFormat="1" ht="15.95" customHeight="1" x14ac:dyDescent="0.3">
      <c r="A198" s="11" t="s">
        <v>83</v>
      </c>
      <c r="B198" s="20"/>
      <c r="C198" s="20"/>
      <c r="D198" s="20"/>
      <c r="E198" s="20"/>
      <c r="F198" s="20"/>
      <c r="G198" s="20"/>
      <c r="H198" s="20"/>
    </row>
    <row r="199" spans="1:8" s="8" customFormat="1" ht="15.95" customHeight="1" x14ac:dyDescent="0.3">
      <c r="A199" s="12" t="s">
        <v>33</v>
      </c>
      <c r="B199" s="22"/>
      <c r="C199" s="22"/>
      <c r="D199" s="23"/>
      <c r="E199" s="22"/>
      <c r="F199" s="22"/>
      <c r="G199" s="22"/>
      <c r="H199" s="22"/>
    </row>
    <row r="200" spans="1:8" s="8" customFormat="1" ht="15.95" customHeight="1" x14ac:dyDescent="0.3">
      <c r="A200" s="12" t="s">
        <v>34</v>
      </c>
      <c r="B200" s="22"/>
      <c r="C200" s="22"/>
      <c r="D200" s="23"/>
      <c r="E200" s="22"/>
      <c r="F200" s="22"/>
      <c r="G200" s="22"/>
      <c r="H200" s="22"/>
    </row>
    <row r="201" spans="1:8" s="8" customFormat="1" ht="15.95" customHeight="1" x14ac:dyDescent="0.3">
      <c r="A201" s="11" t="s">
        <v>130</v>
      </c>
      <c r="B201" s="20"/>
      <c r="C201" s="20"/>
      <c r="E201" s="10"/>
      <c r="F201" s="10"/>
      <c r="G201" s="10"/>
      <c r="H201" s="10"/>
    </row>
    <row r="202" spans="1:8" s="8" customFormat="1" ht="15.95" customHeight="1" x14ac:dyDescent="0.3">
      <c r="A202" s="11" t="s">
        <v>131</v>
      </c>
      <c r="B202" s="20"/>
      <c r="C202" s="20"/>
      <c r="E202" s="10"/>
      <c r="F202" s="10"/>
      <c r="G202" s="10"/>
      <c r="H202" s="10"/>
    </row>
    <row r="203" spans="1:8" s="8" customFormat="1" ht="15.95" customHeight="1" x14ac:dyDescent="0.3">
      <c r="A203" s="10" t="s">
        <v>132</v>
      </c>
      <c r="B203" s="20"/>
      <c r="C203" s="20"/>
      <c r="E203" s="10"/>
      <c r="F203" s="10"/>
      <c r="G203" s="10"/>
      <c r="H203" s="10"/>
    </row>
    <row r="204" spans="1:8" s="8" customFormat="1" ht="15.95" customHeight="1" x14ac:dyDescent="0.3">
      <c r="A204" s="10" t="s">
        <v>133</v>
      </c>
      <c r="B204" s="20"/>
      <c r="C204" s="20"/>
      <c r="E204" s="10"/>
      <c r="F204" s="10"/>
      <c r="G204" s="10"/>
      <c r="H204" s="10"/>
    </row>
    <row r="205" spans="1:8" s="8" customFormat="1" ht="15.95" customHeight="1" x14ac:dyDescent="0.3">
      <c r="A205" s="11" t="s">
        <v>84</v>
      </c>
      <c r="B205" s="20"/>
      <c r="C205" s="20"/>
      <c r="D205" s="20"/>
      <c r="E205" s="20"/>
      <c r="F205" s="20"/>
      <c r="G205" s="20"/>
      <c r="H205" s="20"/>
    </row>
    <row r="206" spans="1:8" s="8" customFormat="1" ht="15.95" customHeight="1" x14ac:dyDescent="0.3">
      <c r="A206" s="12" t="s">
        <v>33</v>
      </c>
      <c r="B206" s="22"/>
      <c r="C206" s="22"/>
      <c r="D206" s="23"/>
      <c r="E206" s="22"/>
      <c r="F206" s="22"/>
      <c r="G206" s="22"/>
      <c r="H206" s="22"/>
    </row>
    <row r="207" spans="1:8" s="8" customFormat="1" ht="15.95" customHeight="1" x14ac:dyDescent="0.3">
      <c r="A207" s="12" t="s">
        <v>34</v>
      </c>
      <c r="B207" s="22"/>
      <c r="C207" s="22"/>
      <c r="D207" s="23"/>
      <c r="E207" s="22"/>
      <c r="F207" s="22"/>
      <c r="G207" s="22"/>
      <c r="H207" s="22"/>
    </row>
    <row r="208" spans="1:8" s="8" customFormat="1" ht="15.95" customHeight="1" x14ac:dyDescent="0.3">
      <c r="A208" s="11" t="s">
        <v>85</v>
      </c>
      <c r="B208" s="20"/>
      <c r="C208" s="20"/>
      <c r="D208" s="20"/>
      <c r="E208" s="20"/>
      <c r="F208" s="20"/>
      <c r="G208" s="20"/>
      <c r="H208" s="20"/>
    </row>
    <row r="209" spans="1:8" s="8" customFormat="1" ht="15.95" customHeight="1" x14ac:dyDescent="0.3">
      <c r="A209" s="12" t="s">
        <v>33</v>
      </c>
      <c r="B209" s="22"/>
      <c r="C209" s="22"/>
      <c r="D209" s="23"/>
      <c r="E209" s="22"/>
      <c r="F209" s="22"/>
      <c r="G209" s="22"/>
      <c r="H209" s="22"/>
    </row>
    <row r="210" spans="1:8" s="8" customFormat="1" ht="15.95" customHeight="1" x14ac:dyDescent="0.3">
      <c r="A210" s="12" t="s">
        <v>34</v>
      </c>
      <c r="B210" s="22"/>
      <c r="C210" s="22"/>
      <c r="D210" s="23"/>
      <c r="E210" s="22"/>
      <c r="F210" s="22"/>
      <c r="G210" s="22"/>
      <c r="H210" s="22"/>
    </row>
    <row r="211" spans="1:8" s="8" customFormat="1" ht="15.95" customHeight="1" x14ac:dyDescent="0.3">
      <c r="A211" s="3" t="s">
        <v>20</v>
      </c>
      <c r="B211" s="4">
        <f t="shared" ref="B211:H211" si="15">B212+B215+B218+B221+B222+B223</f>
        <v>0</v>
      </c>
      <c r="C211" s="4">
        <f t="shared" si="15"/>
        <v>0</v>
      </c>
      <c r="D211" s="4">
        <f t="shared" si="15"/>
        <v>0</v>
      </c>
      <c r="E211" s="4">
        <f t="shared" si="15"/>
        <v>0</v>
      </c>
      <c r="F211" s="4">
        <f t="shared" si="15"/>
        <v>0</v>
      </c>
      <c r="G211" s="4">
        <f t="shared" si="15"/>
        <v>0</v>
      </c>
      <c r="H211" s="4">
        <f t="shared" si="15"/>
        <v>0</v>
      </c>
    </row>
    <row r="212" spans="1:8" s="8" customFormat="1" ht="15.95" customHeight="1" x14ac:dyDescent="0.3">
      <c r="A212" s="11" t="s">
        <v>86</v>
      </c>
      <c r="B212" s="20"/>
      <c r="C212" s="20"/>
      <c r="D212" s="20"/>
      <c r="E212" s="20"/>
      <c r="F212" s="20"/>
      <c r="G212" s="20"/>
      <c r="H212" s="20"/>
    </row>
    <row r="213" spans="1:8" s="8" customFormat="1" ht="15.95" customHeight="1" x14ac:dyDescent="0.3">
      <c r="A213" s="12" t="s">
        <v>33</v>
      </c>
      <c r="B213" s="22"/>
      <c r="C213" s="22"/>
      <c r="D213" s="23"/>
      <c r="E213" s="22"/>
      <c r="F213" s="22"/>
      <c r="G213" s="22"/>
      <c r="H213" s="22"/>
    </row>
    <row r="214" spans="1:8" s="8" customFormat="1" ht="15.95" customHeight="1" x14ac:dyDescent="0.3">
      <c r="A214" s="12" t="s">
        <v>34</v>
      </c>
      <c r="B214" s="22"/>
      <c r="C214" s="22"/>
      <c r="D214" s="23"/>
      <c r="E214" s="22"/>
      <c r="F214" s="22"/>
      <c r="G214" s="22"/>
      <c r="H214" s="22"/>
    </row>
    <row r="215" spans="1:8" s="8" customFormat="1" ht="15.95" customHeight="1" x14ac:dyDescent="0.3">
      <c r="A215" s="11" t="s">
        <v>87</v>
      </c>
      <c r="B215" s="20"/>
      <c r="C215" s="20"/>
      <c r="D215" s="20"/>
      <c r="E215" s="20"/>
      <c r="F215" s="20"/>
      <c r="G215" s="20"/>
      <c r="H215" s="20"/>
    </row>
    <row r="216" spans="1:8" s="8" customFormat="1" ht="15.95" customHeight="1" x14ac:dyDescent="0.3">
      <c r="A216" s="12" t="s">
        <v>33</v>
      </c>
      <c r="B216" s="22"/>
      <c r="C216" s="22"/>
      <c r="D216" s="23"/>
      <c r="E216" s="22"/>
      <c r="F216" s="22"/>
      <c r="G216" s="22"/>
      <c r="H216" s="22"/>
    </row>
    <row r="217" spans="1:8" s="8" customFormat="1" ht="15.95" customHeight="1" x14ac:dyDescent="0.3">
      <c r="A217" s="12" t="s">
        <v>34</v>
      </c>
      <c r="B217" s="22"/>
      <c r="C217" s="22"/>
      <c r="D217" s="23"/>
      <c r="E217" s="22"/>
      <c r="F217" s="22"/>
      <c r="G217" s="22"/>
      <c r="H217" s="22"/>
    </row>
    <row r="218" spans="1:8" s="8" customFormat="1" ht="15.95" customHeight="1" x14ac:dyDescent="0.3">
      <c r="A218" s="11" t="s">
        <v>88</v>
      </c>
      <c r="B218" s="20"/>
      <c r="C218" s="20"/>
      <c r="D218" s="20"/>
      <c r="E218" s="20"/>
      <c r="F218" s="20"/>
      <c r="G218" s="20"/>
      <c r="H218" s="20"/>
    </row>
    <row r="219" spans="1:8" s="8" customFormat="1" ht="15.95" customHeight="1" x14ac:dyDescent="0.3">
      <c r="A219" s="12" t="s">
        <v>33</v>
      </c>
      <c r="B219" s="22"/>
      <c r="C219" s="22"/>
      <c r="D219" s="23"/>
      <c r="E219" s="22"/>
      <c r="F219" s="22"/>
      <c r="G219" s="22"/>
      <c r="H219" s="22"/>
    </row>
    <row r="220" spans="1:8" s="8" customFormat="1" ht="15.95" customHeight="1" x14ac:dyDescent="0.3">
      <c r="A220" s="12" t="s">
        <v>34</v>
      </c>
      <c r="B220" s="22"/>
      <c r="C220" s="22"/>
      <c r="D220" s="23"/>
      <c r="E220" s="22"/>
      <c r="F220" s="22"/>
      <c r="G220" s="22"/>
      <c r="H220" s="22"/>
    </row>
    <row r="221" spans="1:8" s="8" customFormat="1" ht="15.95" customHeight="1" x14ac:dyDescent="0.3">
      <c r="A221" s="11" t="s">
        <v>134</v>
      </c>
      <c r="B221" s="20"/>
      <c r="C221" s="20"/>
      <c r="D221" s="21"/>
      <c r="E221" s="20"/>
      <c r="F221" s="20"/>
      <c r="G221" s="20"/>
      <c r="H221" s="20"/>
    </row>
    <row r="222" spans="1:8" s="8" customFormat="1" ht="15.95" customHeight="1" x14ac:dyDescent="0.3">
      <c r="A222" s="11" t="s">
        <v>135</v>
      </c>
      <c r="B222" s="20"/>
      <c r="C222" s="20"/>
      <c r="D222" s="20"/>
      <c r="E222" s="20"/>
      <c r="F222" s="20"/>
      <c r="G222" s="20"/>
      <c r="H222" s="20"/>
    </row>
    <row r="223" spans="1:8" s="8" customFormat="1" ht="15.95" customHeight="1" x14ac:dyDescent="0.3">
      <c r="A223" s="11" t="s">
        <v>136</v>
      </c>
      <c r="B223" s="20"/>
      <c r="C223" s="20"/>
      <c r="D223" s="21"/>
      <c r="E223" s="20"/>
      <c r="F223" s="20"/>
      <c r="G223" s="20"/>
      <c r="H223" s="20"/>
    </row>
    <row r="224" spans="1:8" s="8" customFormat="1" ht="15.95" customHeight="1" x14ac:dyDescent="0.3">
      <c r="A224" s="3" t="s">
        <v>21</v>
      </c>
      <c r="B224" s="4">
        <f t="shared" ref="B224:H224" si="16">B225+B226+B227+B228+B229+B230</f>
        <v>0</v>
      </c>
      <c r="C224" s="4">
        <f t="shared" si="16"/>
        <v>0</v>
      </c>
      <c r="D224" s="4">
        <f t="shared" si="16"/>
        <v>0</v>
      </c>
      <c r="E224" s="4">
        <f t="shared" si="16"/>
        <v>0</v>
      </c>
      <c r="F224" s="4">
        <f t="shared" si="16"/>
        <v>0</v>
      </c>
      <c r="G224" s="4">
        <f t="shared" si="16"/>
        <v>0</v>
      </c>
      <c r="H224" s="4">
        <f t="shared" si="16"/>
        <v>0</v>
      </c>
    </row>
    <row r="225" spans="1:8" s="8" customFormat="1" ht="15.95" customHeight="1" x14ac:dyDescent="0.3">
      <c r="A225" s="11" t="s">
        <v>137</v>
      </c>
      <c r="B225" s="20"/>
      <c r="C225" s="20"/>
      <c r="E225" s="10"/>
      <c r="F225" s="10"/>
      <c r="G225" s="10"/>
      <c r="H225" s="10"/>
    </row>
    <row r="226" spans="1:8" s="8" customFormat="1" ht="15.95" customHeight="1" x14ac:dyDescent="0.3">
      <c r="A226" s="11" t="s">
        <v>138</v>
      </c>
      <c r="B226" s="20"/>
      <c r="C226" s="20"/>
      <c r="E226" s="10"/>
      <c r="F226" s="10"/>
      <c r="G226" s="10"/>
      <c r="H226" s="10"/>
    </row>
    <row r="227" spans="1:8" s="8" customFormat="1" ht="15.95" customHeight="1" x14ac:dyDescent="0.3">
      <c r="A227" s="10" t="s">
        <v>139</v>
      </c>
      <c r="B227" s="20"/>
      <c r="C227" s="20"/>
      <c r="E227" s="10"/>
      <c r="F227" s="10"/>
      <c r="G227" s="10"/>
      <c r="H227" s="10"/>
    </row>
    <row r="228" spans="1:8" s="8" customFormat="1" ht="15.95" customHeight="1" x14ac:dyDescent="0.3">
      <c r="A228" s="11" t="s">
        <v>140</v>
      </c>
      <c r="B228" s="20"/>
      <c r="C228" s="20"/>
      <c r="E228" s="10"/>
      <c r="F228" s="10"/>
      <c r="G228" s="10"/>
      <c r="H228" s="10"/>
    </row>
    <row r="229" spans="1:8" s="8" customFormat="1" ht="15.95" customHeight="1" x14ac:dyDescent="0.3">
      <c r="A229" s="11" t="s">
        <v>141</v>
      </c>
      <c r="B229" s="20"/>
      <c r="C229" s="20"/>
      <c r="E229" s="10"/>
      <c r="F229" s="10"/>
      <c r="G229" s="10"/>
      <c r="H229" s="10"/>
    </row>
    <row r="230" spans="1:8" s="8" customFormat="1" ht="15.95" customHeight="1" x14ac:dyDescent="0.3">
      <c r="A230" s="11" t="s">
        <v>89</v>
      </c>
      <c r="B230" s="20"/>
      <c r="C230" s="20"/>
      <c r="D230" s="20"/>
      <c r="E230" s="20"/>
      <c r="F230" s="20"/>
      <c r="G230" s="20"/>
      <c r="H230" s="20"/>
    </row>
    <row r="231" spans="1:8" s="8" customFormat="1" ht="15.95" customHeight="1" x14ac:dyDescent="0.3">
      <c r="A231" s="12" t="s">
        <v>33</v>
      </c>
      <c r="B231" s="22"/>
      <c r="C231" s="22"/>
      <c r="D231" s="23"/>
      <c r="E231" s="22"/>
      <c r="F231" s="22"/>
      <c r="G231" s="22"/>
      <c r="H231" s="22"/>
    </row>
    <row r="232" spans="1:8" s="8" customFormat="1" ht="15.95" customHeight="1" x14ac:dyDescent="0.3">
      <c r="A232" s="12" t="s">
        <v>34</v>
      </c>
      <c r="B232" s="22"/>
      <c r="C232" s="22"/>
      <c r="D232" s="23"/>
      <c r="E232" s="22"/>
      <c r="F232" s="22"/>
      <c r="G232" s="22"/>
      <c r="H232" s="22"/>
    </row>
    <row r="233" spans="1:8" s="8" customFormat="1" ht="15.95" customHeight="1" x14ac:dyDescent="0.3">
      <c r="A233" s="3" t="s">
        <v>22</v>
      </c>
      <c r="B233" s="4">
        <v>0</v>
      </c>
      <c r="C233" s="4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</row>
    <row r="234" spans="1:8" s="8" customFormat="1" ht="15.95" customHeight="1" x14ac:dyDescent="0.3">
      <c r="A234" s="3" t="s">
        <v>23</v>
      </c>
      <c r="B234" s="4">
        <f t="shared" ref="B234:H234" si="17">B235+B238+B241+B244+B245</f>
        <v>0</v>
      </c>
      <c r="C234" s="4">
        <f t="shared" si="17"/>
        <v>0</v>
      </c>
      <c r="D234" s="4">
        <f t="shared" si="17"/>
        <v>0</v>
      </c>
      <c r="E234" s="4">
        <f t="shared" si="17"/>
        <v>0</v>
      </c>
      <c r="F234" s="4">
        <f t="shared" si="17"/>
        <v>0</v>
      </c>
      <c r="G234" s="4">
        <f t="shared" si="17"/>
        <v>0</v>
      </c>
      <c r="H234" s="4">
        <f t="shared" si="17"/>
        <v>0</v>
      </c>
    </row>
    <row r="235" spans="1:8" s="8" customFormat="1" ht="15.95" customHeight="1" x14ac:dyDescent="0.3">
      <c r="A235" s="11" t="s">
        <v>90</v>
      </c>
      <c r="B235" s="20"/>
      <c r="C235" s="20"/>
      <c r="D235" s="20"/>
      <c r="E235" s="20"/>
      <c r="F235" s="20"/>
      <c r="G235" s="20"/>
      <c r="H235" s="20"/>
    </row>
    <row r="236" spans="1:8" s="8" customFormat="1" ht="15.95" customHeight="1" x14ac:dyDescent="0.3">
      <c r="A236" s="12" t="s">
        <v>33</v>
      </c>
      <c r="B236" s="22"/>
      <c r="C236" s="22"/>
      <c r="D236" s="23"/>
      <c r="E236" s="22"/>
      <c r="F236" s="22"/>
      <c r="G236" s="22"/>
      <c r="H236" s="22"/>
    </row>
    <row r="237" spans="1:8" s="8" customFormat="1" ht="15.95" customHeight="1" x14ac:dyDescent="0.3">
      <c r="A237" s="12" t="s">
        <v>34</v>
      </c>
      <c r="B237" s="22"/>
      <c r="C237" s="22"/>
      <c r="D237" s="23"/>
      <c r="E237" s="22"/>
      <c r="F237" s="22"/>
      <c r="G237" s="22"/>
      <c r="H237" s="22"/>
    </row>
    <row r="238" spans="1:8" s="8" customFormat="1" ht="15.95" customHeight="1" x14ac:dyDescent="0.3">
      <c r="A238" s="11" t="s">
        <v>91</v>
      </c>
      <c r="B238" s="20"/>
      <c r="C238" s="20"/>
      <c r="D238" s="20"/>
      <c r="E238" s="20"/>
      <c r="F238" s="20"/>
      <c r="G238" s="20"/>
      <c r="H238" s="20"/>
    </row>
    <row r="239" spans="1:8" s="8" customFormat="1" ht="15.95" customHeight="1" x14ac:dyDescent="0.3">
      <c r="A239" s="12" t="s">
        <v>33</v>
      </c>
      <c r="B239" s="22"/>
      <c r="C239" s="22"/>
      <c r="D239" s="23"/>
      <c r="E239" s="22"/>
      <c r="F239" s="22"/>
      <c r="G239" s="22"/>
      <c r="H239" s="22"/>
    </row>
    <row r="240" spans="1:8" s="8" customFormat="1" ht="15.95" customHeight="1" x14ac:dyDescent="0.3">
      <c r="A240" s="12" t="s">
        <v>34</v>
      </c>
      <c r="B240" s="22"/>
      <c r="C240" s="22"/>
      <c r="D240" s="23"/>
      <c r="E240" s="22"/>
      <c r="F240" s="22"/>
      <c r="G240" s="22"/>
      <c r="H240" s="22"/>
    </row>
    <row r="241" spans="1:8" s="8" customFormat="1" ht="15.95" customHeight="1" x14ac:dyDescent="0.3">
      <c r="A241" s="11" t="s">
        <v>92</v>
      </c>
      <c r="B241" s="20"/>
      <c r="C241" s="20"/>
      <c r="D241" s="20"/>
      <c r="E241" s="20"/>
      <c r="F241" s="20"/>
      <c r="G241" s="20"/>
      <c r="H241" s="20"/>
    </row>
    <row r="242" spans="1:8" s="8" customFormat="1" ht="15.95" customHeight="1" x14ac:dyDescent="0.3">
      <c r="A242" s="12" t="s">
        <v>33</v>
      </c>
      <c r="B242" s="22"/>
      <c r="C242" s="22"/>
      <c r="D242" s="23"/>
      <c r="E242" s="22"/>
      <c r="F242" s="22"/>
      <c r="G242" s="22"/>
      <c r="H242" s="22"/>
    </row>
    <row r="243" spans="1:8" s="8" customFormat="1" ht="15.95" customHeight="1" x14ac:dyDescent="0.3">
      <c r="A243" s="12" t="s">
        <v>34</v>
      </c>
      <c r="B243" s="22"/>
      <c r="C243" s="22"/>
      <c r="D243" s="23"/>
      <c r="E243" s="22"/>
      <c r="F243" s="22"/>
      <c r="G243" s="22"/>
      <c r="H243" s="22"/>
    </row>
    <row r="244" spans="1:8" s="8" customFormat="1" ht="15.95" customHeight="1" x14ac:dyDescent="0.3">
      <c r="A244" s="11" t="s">
        <v>142</v>
      </c>
      <c r="B244" s="20"/>
      <c r="C244" s="20"/>
      <c r="E244" s="10"/>
      <c r="F244" s="10"/>
      <c r="G244" s="10"/>
      <c r="H244" s="10"/>
    </row>
    <row r="245" spans="1:8" s="8" customFormat="1" ht="15.95" customHeight="1" x14ac:dyDescent="0.3">
      <c r="A245" s="11" t="s">
        <v>143</v>
      </c>
      <c r="B245" s="20"/>
      <c r="C245" s="20"/>
      <c r="E245" s="10"/>
      <c r="F245" s="10"/>
      <c r="G245" s="10"/>
      <c r="H245" s="10"/>
    </row>
    <row r="246" spans="1:8" s="8" customFormat="1" ht="15.95" customHeight="1" x14ac:dyDescent="0.3">
      <c r="A246" s="3" t="s">
        <v>24</v>
      </c>
      <c r="B246" s="4">
        <v>0</v>
      </c>
      <c r="C246" s="4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</row>
    <row r="247" spans="1:8" s="8" customFormat="1" ht="19.5" customHeight="1" x14ac:dyDescent="0.3">
      <c r="A247" s="16" t="s">
        <v>29</v>
      </c>
      <c r="B247" s="17">
        <f t="shared" ref="B247:H247" si="18">B6+B15+B30+B44+B59+B72+B94+B111+B121+B122+B139+B153+B165+B174+B185+B192+B211+B224+B233+B234+B246</f>
        <v>0</v>
      </c>
      <c r="C247" s="17">
        <f t="shared" si="18"/>
        <v>0</v>
      </c>
      <c r="D247" s="18">
        <f t="shared" si="18"/>
        <v>0</v>
      </c>
      <c r="E247" s="18">
        <f t="shared" si="18"/>
        <v>0</v>
      </c>
      <c r="F247" s="19">
        <f t="shared" si="18"/>
        <v>0</v>
      </c>
      <c r="G247" s="19">
        <f t="shared" si="18"/>
        <v>0</v>
      </c>
      <c r="H247" s="19">
        <f t="shared" si="18"/>
        <v>0</v>
      </c>
    </row>
    <row r="248" spans="1:8" s="8" customFormat="1" ht="15.95" customHeight="1" x14ac:dyDescent="0.3"/>
    <row r="249" spans="1:8" s="8" customFormat="1" ht="15.95" customHeight="1" x14ac:dyDescent="0.3">
      <c r="A249" s="14" t="s">
        <v>31</v>
      </c>
    </row>
    <row r="250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35433070866141736" bottom="0.55118110236220474" header="0.31496062992125984" footer="0.31496062992125984"/>
  <pageSetup paperSize="9" scale="73" orientation="portrait" r:id="rId1"/>
  <headerFooter>
    <oddFooter>Strona &amp;P</oddFooter>
  </headerFooter>
  <rowBreaks count="3" manualBreakCount="3">
    <brk id="71" max="16383" man="1"/>
    <brk id="138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I półrocze 2023 r.</vt:lpstr>
      <vt:lpstr> II półrocze 2023 r.</vt:lpstr>
      <vt:lpstr>II półrocze 2022 r.</vt:lpstr>
      <vt:lpstr>' II półrocze 2023 r.'!Obszar_wydruku</vt:lpstr>
      <vt:lpstr>'I półrocze 2023 r.'!Obszar_wydruku</vt:lpstr>
      <vt:lpstr>' II półrocze 2023 r.'!Tytuły_wydruku</vt:lpstr>
      <vt:lpstr>'I półrocze 2023 r.'!Tytuły_wydruku</vt:lpstr>
      <vt:lpstr>'II półrocze 2022 r.'!Tytuły_wydruku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kamila.dunaj</dc:creator>
  <cp:lastModifiedBy>Dunaj Kamila</cp:lastModifiedBy>
  <cp:lastPrinted>2024-02-01T10:00:42Z</cp:lastPrinted>
  <dcterms:created xsi:type="dcterms:W3CDTF">2016-08-01T11:25:34Z</dcterms:created>
  <dcterms:modified xsi:type="dcterms:W3CDTF">2024-02-01T10:04:14Z</dcterms:modified>
</cp:coreProperties>
</file>