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093C127F-866F-4B08-B4B6-42BD3737E2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4" i="1" l="1"/>
  <c r="AF23" i="1"/>
  <c r="AF22" i="1"/>
  <c r="AF21" i="1"/>
  <c r="AF20" i="1"/>
  <c r="AF17" i="1"/>
  <c r="AF16" i="1"/>
  <c r="AF15" i="1"/>
  <c r="AF14" i="1"/>
  <c r="AF13" i="1"/>
  <c r="AE24" i="1" l="1"/>
  <c r="AE23" i="1"/>
  <c r="AE22" i="1"/>
  <c r="AE21" i="1"/>
  <c r="AE20" i="1"/>
  <c r="AE17" i="1"/>
  <c r="AE16" i="1"/>
  <c r="AE15" i="1"/>
  <c r="AE14" i="1"/>
  <c r="AE13" i="1"/>
  <c r="AD22" i="1" l="1"/>
  <c r="AD21" i="1"/>
  <c r="AD15" i="1"/>
  <c r="AD14" i="1"/>
  <c r="AD13" i="1"/>
  <c r="AC24" i="1"/>
  <c r="AC23" i="1"/>
  <c r="AC22" i="1"/>
  <c r="AC21" i="1"/>
  <c r="AC20" i="1"/>
  <c r="AC17" i="1"/>
  <c r="AC16" i="1"/>
  <c r="AC15" i="1"/>
  <c r="AC14" i="1"/>
  <c r="AC13" i="1"/>
  <c r="AD24" i="1"/>
  <c r="AD23" i="1"/>
  <c r="AD20" i="1"/>
  <c r="AD17" i="1"/>
  <c r="AD16" i="1"/>
  <c r="AB24" i="1" l="1"/>
  <c r="AB23" i="1"/>
  <c r="AB22" i="1"/>
  <c r="AB21" i="1"/>
  <c r="AB20" i="1"/>
  <c r="AB17" i="1"/>
  <c r="AB16" i="1"/>
  <c r="AB15" i="1"/>
  <c r="AB14" i="1"/>
  <c r="AB13" i="1"/>
  <c r="AA22" i="1" l="1"/>
  <c r="AA21" i="1"/>
  <c r="AA16" i="1"/>
  <c r="AA15" i="1"/>
  <c r="AA13" i="1"/>
  <c r="AA24" i="1"/>
  <c r="AA23" i="1"/>
  <c r="AA20" i="1"/>
  <c r="AA17" i="1"/>
  <c r="AA14" i="1"/>
  <c r="X22" i="1" l="1"/>
  <c r="Z24" i="1" l="1"/>
  <c r="Z23" i="1"/>
  <c r="Z22" i="1"/>
  <c r="Z21" i="1"/>
  <c r="Z20" i="1"/>
  <c r="Z17" i="1"/>
  <c r="Z16" i="1"/>
  <c r="Z15" i="1"/>
  <c r="Z14" i="1"/>
  <c r="Z13" i="1"/>
  <c r="Y24" i="1" l="1"/>
  <c r="Y23" i="1"/>
  <c r="Y22" i="1"/>
  <c r="Y21" i="1"/>
  <c r="Y20" i="1"/>
  <c r="Y17" i="1"/>
  <c r="Y16" i="1"/>
  <c r="Y15" i="1"/>
  <c r="Y14" i="1"/>
  <c r="Y13" i="1"/>
  <c r="X23" i="1" l="1"/>
  <c r="X21" i="1"/>
  <c r="X16" i="1"/>
  <c r="X15" i="1"/>
  <c r="X14" i="1"/>
  <c r="X13" i="1"/>
  <c r="X24" i="1"/>
  <c r="X20" i="1"/>
  <c r="X17" i="1"/>
  <c r="W23" i="1" l="1"/>
  <c r="W22" i="1"/>
  <c r="W15" i="1"/>
  <c r="W14" i="1"/>
  <c r="W24" i="1" l="1"/>
  <c r="W21" i="1"/>
  <c r="W20" i="1"/>
  <c r="W17" i="1"/>
  <c r="W16" i="1"/>
  <c r="W13" i="1"/>
  <c r="V23" i="1" l="1"/>
  <c r="V22" i="1"/>
  <c r="V21" i="1"/>
  <c r="V16" i="1"/>
  <c r="V15" i="1"/>
  <c r="V24" i="1"/>
  <c r="V20" i="1"/>
  <c r="V17" i="1"/>
  <c r="V14" i="1"/>
  <c r="V13" i="1"/>
  <c r="U24" i="1" l="1"/>
  <c r="U23" i="1"/>
  <c r="U22" i="1"/>
  <c r="U21" i="1"/>
  <c r="U20" i="1"/>
  <c r="U17" i="1"/>
  <c r="U16" i="1"/>
  <c r="U15" i="1"/>
  <c r="U14" i="1"/>
  <c r="U13" i="1"/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<sst xmlns="http://schemas.openxmlformats.org/spreadsheetml/2006/main" count="17" uniqueCount="12">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</sst>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F28"/>
  <sheetViews>
    <sheetView tabSelected="1" topLeftCell="D1" workbookViewId="0">
      <selection activeCell="AD35" sqref="AD35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32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  <c r="U2" s="6">
        <v>44682</v>
      </c>
      <c r="V2" s="6">
        <v>44713</v>
      </c>
      <c r="W2" s="6">
        <v>44743</v>
      </c>
      <c r="X2" s="6">
        <v>44774</v>
      </c>
      <c r="Y2" s="6">
        <v>44805</v>
      </c>
      <c r="Z2" s="6">
        <v>44835</v>
      </c>
      <c r="AA2" s="6">
        <v>44866</v>
      </c>
      <c r="AB2" s="6">
        <v>44896</v>
      </c>
      <c r="AC2" s="6">
        <v>44927</v>
      </c>
      <c r="AD2" s="6">
        <v>44958</v>
      </c>
      <c r="AE2" s="6">
        <v>44986</v>
      </c>
      <c r="AF2" s="6">
        <v>45017</v>
      </c>
    </row>
    <row r="3" spans="2:32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</row>
    <row r="4" spans="2:32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  <c r="U4" s="1">
        <v>103.52861994827532</v>
      </c>
      <c r="V4" s="1">
        <v>103.37342031432331</v>
      </c>
      <c r="W4" s="1">
        <v>101.67719436381371</v>
      </c>
      <c r="X4" s="1">
        <v>99.82198888275181</v>
      </c>
      <c r="Y4" s="1">
        <v>98.455881331685163</v>
      </c>
      <c r="Z4" s="1">
        <v>98.116443185690954</v>
      </c>
      <c r="AA4" s="1">
        <v>97.588814591094447</v>
      </c>
      <c r="AB4" s="1">
        <v>98.772003873178235</v>
      </c>
      <c r="AC4" s="1">
        <v>98.623447287085895</v>
      </c>
      <c r="AD4" s="1">
        <v>97.842342455751648</v>
      </c>
      <c r="AE4" s="1">
        <v>100.94402594808034</v>
      </c>
      <c r="AF4" s="1">
        <v>102.649550688204</v>
      </c>
    </row>
    <row r="5" spans="2:32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103.19964626937586</v>
      </c>
      <c r="U5" s="1">
        <v>102.73816720157043</v>
      </c>
      <c r="V5" s="1">
        <v>101.73203689450555</v>
      </c>
      <c r="W5" s="1">
        <v>100.25762988729977</v>
      </c>
      <c r="X5" s="1">
        <v>100.55686131644201</v>
      </c>
      <c r="Y5" s="1">
        <v>99.373706579258041</v>
      </c>
      <c r="Z5" s="1">
        <v>99.093932520888913</v>
      </c>
      <c r="AA5" s="1">
        <v>98.334910039603727</v>
      </c>
      <c r="AB5" s="1">
        <v>98.781966134518456</v>
      </c>
      <c r="AC5" s="1">
        <v>99.732616078878408</v>
      </c>
      <c r="AD5" s="1">
        <v>99.554998867040965</v>
      </c>
      <c r="AE5" s="1">
        <v>101.29481861022646</v>
      </c>
      <c r="AF5" s="1">
        <v>101.50564591174877</v>
      </c>
    </row>
    <row r="6" spans="2:32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1">
        <v>102.01301810959774</v>
      </c>
      <c r="U7" s="1">
        <v>103.13339357492288</v>
      </c>
      <c r="V7" s="1">
        <v>102.55272860441443</v>
      </c>
      <c r="W7" s="1">
        <v>100.96741212555673</v>
      </c>
      <c r="X7" s="1">
        <v>100.18942509959692</v>
      </c>
      <c r="Y7" s="1">
        <v>98.914793955471595</v>
      </c>
      <c r="Z7" s="1">
        <v>98.605187853289934</v>
      </c>
      <c r="AA7" s="1">
        <v>97.961862315349094</v>
      </c>
      <c r="AB7" s="1">
        <v>98.776985003848353</v>
      </c>
      <c r="AC7" s="1">
        <v>99.178031682982152</v>
      </c>
      <c r="AD7" s="1">
        <v>98.698670661396307</v>
      </c>
      <c r="AE7" s="1">
        <v>101.1194222791534</v>
      </c>
      <c r="AF7" s="7">
        <v>102.07759829997639</v>
      </c>
    </row>
    <row r="8" spans="2:32" x14ac:dyDescent="0.25">
      <c r="C8" s="1"/>
      <c r="D8" s="1"/>
      <c r="L8" s="1"/>
      <c r="O8" s="1"/>
      <c r="P8" s="1"/>
      <c r="Q8" s="1"/>
      <c r="R8" s="1"/>
      <c r="S8" s="1"/>
      <c r="Y8" s="1"/>
    </row>
    <row r="9" spans="2:32" x14ac:dyDescent="0.25">
      <c r="C9" s="1"/>
    </row>
    <row r="10" spans="2:32" x14ac:dyDescent="0.25">
      <c r="B10" s="3" t="s">
        <v>3</v>
      </c>
    </row>
    <row r="11" spans="2:32" x14ac:dyDescent="0.25">
      <c r="R11" s="4"/>
    </row>
    <row r="12" spans="2:32" x14ac:dyDescent="0.25">
      <c r="B12" s="2" t="s">
        <v>4</v>
      </c>
      <c r="L12" s="4"/>
      <c r="P12" s="4"/>
      <c r="Q12" s="4"/>
      <c r="R12" s="4"/>
      <c r="S12" s="4"/>
      <c r="Y12" s="4"/>
    </row>
    <row r="13" spans="2:32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  <c r="U13" s="4">
        <f>0/14</f>
        <v>0</v>
      </c>
      <c r="V13" s="4">
        <f>0/15</f>
        <v>0</v>
      </c>
      <c r="W13" s="4">
        <f>1/16</f>
        <v>6.25E-2</v>
      </c>
      <c r="X13" s="4">
        <f>0/16</f>
        <v>0</v>
      </c>
      <c r="Y13" s="4">
        <f>0/15</f>
        <v>0</v>
      </c>
      <c r="Z13" s="4">
        <f>0/16</f>
        <v>0</v>
      </c>
      <c r="AA13" s="4">
        <f>0/16</f>
        <v>0</v>
      </c>
      <c r="AB13" s="4">
        <f>0/15</f>
        <v>0</v>
      </c>
      <c r="AC13" s="4">
        <f>0/16</f>
        <v>0</v>
      </c>
      <c r="AD13" s="4">
        <f>0/15</f>
        <v>0</v>
      </c>
      <c r="AE13" s="4">
        <f>0/16</f>
        <v>0</v>
      </c>
      <c r="AF13" s="4">
        <f>1/15</f>
        <v>6.6666666666666666E-2</v>
      </c>
    </row>
    <row r="14" spans="2:32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  <c r="U14" s="4">
        <f>10/14</f>
        <v>0.7142857142857143</v>
      </c>
      <c r="V14" s="4">
        <f>10/15</f>
        <v>0.66666666666666663</v>
      </c>
      <c r="W14" s="4">
        <f>3/16</f>
        <v>0.1875</v>
      </c>
      <c r="X14" s="4">
        <f>2/16</f>
        <v>0.125</v>
      </c>
      <c r="Y14" s="4">
        <f>1/15</f>
        <v>6.6666666666666666E-2</v>
      </c>
      <c r="Z14" s="4">
        <f>1/16</f>
        <v>6.25E-2</v>
      </c>
      <c r="AA14" s="4">
        <f>1/16</f>
        <v>6.25E-2</v>
      </c>
      <c r="AB14" s="4">
        <f>1/15</f>
        <v>6.6666666666666666E-2</v>
      </c>
      <c r="AC14" s="4">
        <f>1/16</f>
        <v>6.25E-2</v>
      </c>
      <c r="AD14" s="4">
        <f>0/15</f>
        <v>0</v>
      </c>
      <c r="AE14" s="4">
        <f>4/16</f>
        <v>0.25</v>
      </c>
      <c r="AF14" s="4">
        <f>5/15</f>
        <v>0.33333333333333331</v>
      </c>
    </row>
    <row r="15" spans="2:32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  <c r="U15" s="4">
        <f>4/14</f>
        <v>0.2857142857142857</v>
      </c>
      <c r="V15" s="4">
        <f>3/15</f>
        <v>0.2</v>
      </c>
      <c r="W15" s="4">
        <f>12/16</f>
        <v>0.75</v>
      </c>
      <c r="X15" s="4">
        <f>10/16</f>
        <v>0.625</v>
      </c>
      <c r="Y15" s="4">
        <f>7/15</f>
        <v>0.46666666666666667</v>
      </c>
      <c r="Z15" s="4">
        <f>8/16</f>
        <v>0.5</v>
      </c>
      <c r="AA15" s="4">
        <f>4/16</f>
        <v>0.25</v>
      </c>
      <c r="AB15" s="4">
        <f>6/15</f>
        <v>0.4</v>
      </c>
      <c r="AC15" s="4">
        <f>8/16</f>
        <v>0.5</v>
      </c>
      <c r="AD15" s="4">
        <f>8/15</f>
        <v>0.53333333333333333</v>
      </c>
      <c r="AE15" s="4">
        <f>11/16</f>
        <v>0.6875</v>
      </c>
      <c r="AF15" s="4">
        <f>9/15</f>
        <v>0.6</v>
      </c>
    </row>
    <row r="16" spans="2:32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0">0/16</f>
        <v>0</v>
      </c>
      <c r="J16" s="4">
        <f t="shared" si="0"/>
        <v>0</v>
      </c>
      <c r="K16" s="4">
        <f t="shared" si="0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  <c r="U16" s="4">
        <f>0/14</f>
        <v>0</v>
      </c>
      <c r="V16" s="4">
        <f>2/15</f>
        <v>0.13333333333333333</v>
      </c>
      <c r="W16" s="4">
        <f>0/16</f>
        <v>0</v>
      </c>
      <c r="X16" s="4">
        <f>4/16</f>
        <v>0.25</v>
      </c>
      <c r="Y16" s="4">
        <f>7/15</f>
        <v>0.46666666666666667</v>
      </c>
      <c r="Z16" s="4">
        <f>7/16</f>
        <v>0.4375</v>
      </c>
      <c r="AA16" s="4">
        <f>11/16</f>
        <v>0.6875</v>
      </c>
      <c r="AB16" s="4">
        <f>8/15</f>
        <v>0.53333333333333333</v>
      </c>
      <c r="AC16" s="4">
        <f>7/16</f>
        <v>0.4375</v>
      </c>
      <c r="AD16" s="4">
        <f>7/15</f>
        <v>0.46666666666666667</v>
      </c>
      <c r="AE16" s="4">
        <f>1/16</f>
        <v>6.25E-2</v>
      </c>
      <c r="AF16" s="4">
        <f>0/15</f>
        <v>0</v>
      </c>
    </row>
    <row r="17" spans="2:32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  <c r="U17" s="4">
        <f>0/14</f>
        <v>0</v>
      </c>
      <c r="V17" s="4">
        <f>0/15</f>
        <v>0</v>
      </c>
      <c r="W17" s="4">
        <f>0/16</f>
        <v>0</v>
      </c>
      <c r="X17" s="4">
        <f>0/16</f>
        <v>0</v>
      </c>
      <c r="Y17" s="4">
        <f>0/15</f>
        <v>0</v>
      </c>
      <c r="Z17" s="4">
        <f>0/16</f>
        <v>0</v>
      </c>
      <c r="AA17" s="4">
        <f>0/16</f>
        <v>0</v>
      </c>
      <c r="AB17" s="4">
        <f>0/15</f>
        <v>0</v>
      </c>
      <c r="AC17" s="4">
        <f>0/16</f>
        <v>0</v>
      </c>
      <c r="AD17" s="4">
        <f>0/15</f>
        <v>0</v>
      </c>
      <c r="AE17" s="4">
        <f>0/16</f>
        <v>0</v>
      </c>
      <c r="AF17" s="4">
        <f>0/15</f>
        <v>0</v>
      </c>
    </row>
    <row r="18" spans="2:32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2:32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2:32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1">0/16</f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  <c r="U20" s="4">
        <f>0/14</f>
        <v>0</v>
      </c>
      <c r="V20" s="4">
        <f>0/15</f>
        <v>0</v>
      </c>
      <c r="W20" s="4">
        <f>0/16</f>
        <v>0</v>
      </c>
      <c r="X20" s="4">
        <f>0/16</f>
        <v>0</v>
      </c>
      <c r="Y20" s="4">
        <f>0/15</f>
        <v>0</v>
      </c>
      <c r="Z20" s="4">
        <f>0/16</f>
        <v>0</v>
      </c>
      <c r="AA20" s="4">
        <f>0/16</f>
        <v>0</v>
      </c>
      <c r="AB20" s="4">
        <f>0/15</f>
        <v>0</v>
      </c>
      <c r="AC20" s="4">
        <f>0/16</f>
        <v>0</v>
      </c>
      <c r="AD20" s="4">
        <f>0/15</f>
        <v>0</v>
      </c>
      <c r="AE20" s="4">
        <f>0/16</f>
        <v>0</v>
      </c>
      <c r="AF20" s="4">
        <f>0/15</f>
        <v>0</v>
      </c>
    </row>
    <row r="21" spans="2:32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  <c r="U21" s="4">
        <f>0/14</f>
        <v>0</v>
      </c>
      <c r="V21" s="4">
        <f>1/15</f>
        <v>6.6666666666666666E-2</v>
      </c>
      <c r="W21" s="4">
        <f>0/16</f>
        <v>0</v>
      </c>
      <c r="X21" s="4">
        <f>2/16</f>
        <v>0.125</v>
      </c>
      <c r="Y21" s="4">
        <f>4/15</f>
        <v>0.26666666666666666</v>
      </c>
      <c r="Z21" s="4">
        <f>3/16</f>
        <v>0.1875</v>
      </c>
      <c r="AA21" s="4">
        <f>5/16</f>
        <v>0.3125</v>
      </c>
      <c r="AB21" s="4">
        <f>5/15</f>
        <v>0.33333333333333331</v>
      </c>
      <c r="AC21" s="4">
        <f>3/16</f>
        <v>0.1875</v>
      </c>
      <c r="AD21" s="4">
        <f>2/15</f>
        <v>0.13333333333333333</v>
      </c>
      <c r="AE21" s="4">
        <f>0/16</f>
        <v>0</v>
      </c>
      <c r="AF21" s="4">
        <f>0/15</f>
        <v>0</v>
      </c>
    </row>
    <row r="22" spans="2:32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  <c r="U22" s="4">
        <f>7/14</f>
        <v>0.5</v>
      </c>
      <c r="V22" s="4">
        <f>10/15</f>
        <v>0.66666666666666663</v>
      </c>
      <c r="W22" s="4">
        <f>15/16</f>
        <v>0.9375</v>
      </c>
      <c r="X22" s="4">
        <f>11/16</f>
        <v>0.6875</v>
      </c>
      <c r="Y22" s="4">
        <f>10/15</f>
        <v>0.66666666666666663</v>
      </c>
      <c r="Z22" s="4">
        <f>13/16</f>
        <v>0.8125</v>
      </c>
      <c r="AA22" s="4">
        <f>11/16</f>
        <v>0.6875</v>
      </c>
      <c r="AB22" s="4">
        <f>10/15</f>
        <v>0.66666666666666663</v>
      </c>
      <c r="AC22" s="4">
        <f>12/16</f>
        <v>0.75</v>
      </c>
      <c r="AD22" s="4">
        <f>13/15</f>
        <v>0.8666666666666667</v>
      </c>
      <c r="AE22" s="4">
        <f>12/16</f>
        <v>0.75</v>
      </c>
      <c r="AF22" s="4">
        <f>11/15</f>
        <v>0.73333333333333328</v>
      </c>
    </row>
    <row r="23" spans="2:32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  <c r="U23" s="4">
        <f>7/14</f>
        <v>0.5</v>
      </c>
      <c r="V23" s="4">
        <f>4/15</f>
        <v>0.26666666666666666</v>
      </c>
      <c r="W23" s="4">
        <f>1/16</f>
        <v>6.25E-2</v>
      </c>
      <c r="X23" s="4">
        <f>3/16</f>
        <v>0.1875</v>
      </c>
      <c r="Y23" s="4">
        <f>1/15</f>
        <v>6.6666666666666666E-2</v>
      </c>
      <c r="Z23" s="4">
        <f>0/16</f>
        <v>0</v>
      </c>
      <c r="AA23" s="4">
        <f>0/16</f>
        <v>0</v>
      </c>
      <c r="AB23" s="4">
        <f>0/15</f>
        <v>0</v>
      </c>
      <c r="AC23" s="4">
        <f>1/16</f>
        <v>6.25E-2</v>
      </c>
      <c r="AD23" s="4">
        <f>0/15</f>
        <v>0</v>
      </c>
      <c r="AE23" s="4">
        <f>4/16</f>
        <v>0.25</v>
      </c>
      <c r="AF23" s="4">
        <f>4/15</f>
        <v>0.26666666666666666</v>
      </c>
    </row>
    <row r="24" spans="2:32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2">0/16</f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  <c r="U24" s="4">
        <f>0/14</f>
        <v>0</v>
      </c>
      <c r="V24" s="4">
        <f>0/15</f>
        <v>0</v>
      </c>
      <c r="W24" s="4">
        <f>0/16</f>
        <v>0</v>
      </c>
      <c r="X24" s="4">
        <f>0/16</f>
        <v>0</v>
      </c>
      <c r="Y24" s="4">
        <f>0/15</f>
        <v>0</v>
      </c>
      <c r="Z24" s="4">
        <f>0/16</f>
        <v>0</v>
      </c>
      <c r="AA24" s="4">
        <f>0/16</f>
        <v>0</v>
      </c>
      <c r="AB24" s="4">
        <f>0/15</f>
        <v>0</v>
      </c>
      <c r="AC24" s="4">
        <f>0/16</f>
        <v>0</v>
      </c>
      <c r="AD24" s="4">
        <f>0/15</f>
        <v>0</v>
      </c>
      <c r="AE24" s="4">
        <f>0/16</f>
        <v>0</v>
      </c>
      <c r="AF24" s="4">
        <f>0/15</f>
        <v>0</v>
      </c>
    </row>
    <row r="25" spans="2:32" x14ac:dyDescent="0.25">
      <c r="P25" s="4"/>
      <c r="Q25" s="4"/>
      <c r="R25" s="4"/>
      <c r="S25" s="4"/>
      <c r="Y25" s="4"/>
    </row>
    <row r="26" spans="2:32" x14ac:dyDescent="0.25">
      <c r="P26" s="4"/>
      <c r="R26" s="4"/>
      <c r="S26" s="4"/>
      <c r="Y26" s="4"/>
    </row>
    <row r="27" spans="2:32" x14ac:dyDescent="0.25">
      <c r="R27" s="4"/>
      <c r="S27" s="4"/>
      <c r="Y27" s="4"/>
    </row>
    <row r="28" spans="2:32" x14ac:dyDescent="0.25">
      <c r="R28" s="4"/>
      <c r="S28" s="4"/>
      <c r="Y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2023-05-09T05:40:23Z</dcterms:modified>
</cp:coreProperties>
</file>